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INV" sheetId="1" r:id="rId1"/>
  </sheets>
  <definedNames>
    <definedName name="_xlnm._FilterDatabase" localSheetId="0" hidden="1">INV!$B$8:$AK$8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9" i="1" l="1"/>
  <c r="AJ7" i="1" s="1"/>
  <c r="AJ61" i="1"/>
  <c r="AK61" i="1" s="1"/>
  <c r="AJ59" i="1"/>
  <c r="AK59" i="1" s="1"/>
  <c r="AJ58" i="1"/>
  <c r="AK58" i="1" s="1"/>
  <c r="AJ57" i="1"/>
  <c r="AK57" i="1" s="1"/>
  <c r="AJ56" i="1"/>
  <c r="AK56" i="1" s="1"/>
  <c r="AJ55" i="1"/>
  <c r="AK55" i="1" s="1"/>
  <c r="AJ53" i="1"/>
  <c r="AK53" i="1" s="1"/>
  <c r="AJ51" i="1"/>
  <c r="AK51" i="1" s="1"/>
  <c r="AJ50" i="1"/>
  <c r="AK50" i="1" s="1"/>
  <c r="AJ49" i="1"/>
  <c r="AK49" i="1" s="1"/>
  <c r="AJ48" i="1"/>
  <c r="AK48" i="1" s="1"/>
  <c r="AJ47" i="1"/>
  <c r="AK47" i="1" s="1"/>
  <c r="AJ45" i="1"/>
  <c r="AK45" i="1" s="1"/>
  <c r="AJ44" i="1"/>
  <c r="AK44" i="1" s="1"/>
  <c r="AJ43" i="1"/>
  <c r="AK43" i="1" s="1"/>
  <c r="AJ42" i="1"/>
  <c r="AK42" i="1" s="1"/>
  <c r="AJ41" i="1"/>
  <c r="AK41" i="1" s="1"/>
  <c r="AJ40" i="1"/>
  <c r="AK40" i="1" s="1"/>
  <c r="AJ39" i="1"/>
  <c r="AK39" i="1" s="1"/>
  <c r="AJ37" i="1"/>
  <c r="AK37" i="1" s="1"/>
  <c r="AJ36" i="1"/>
  <c r="AK36" i="1" s="1"/>
  <c r="AJ35" i="1"/>
  <c r="AK35" i="1" s="1"/>
  <c r="AJ34" i="1"/>
  <c r="AK34" i="1" s="1"/>
  <c r="AJ33" i="1"/>
  <c r="AK33" i="1" s="1"/>
  <c r="AJ32" i="1"/>
  <c r="AK32" i="1" s="1"/>
  <c r="AJ31" i="1"/>
  <c r="AK31" i="1" s="1"/>
  <c r="AJ29" i="1"/>
  <c r="AK29" i="1" s="1"/>
  <c r="AJ28" i="1"/>
  <c r="AK28" i="1" s="1"/>
  <c r="AJ27" i="1"/>
  <c r="AK27" i="1" s="1"/>
  <c r="AJ26" i="1"/>
  <c r="AK26" i="1" s="1"/>
  <c r="AJ25" i="1"/>
  <c r="AK25" i="1" s="1"/>
  <c r="AJ24" i="1"/>
  <c r="AK24" i="1" s="1"/>
  <c r="AJ23" i="1"/>
  <c r="AK23" i="1" s="1"/>
  <c r="AJ21" i="1"/>
  <c r="AK21" i="1" s="1"/>
  <c r="AJ20" i="1"/>
  <c r="AK20" i="1" s="1"/>
  <c r="AJ19" i="1"/>
  <c r="AK19" i="1" s="1"/>
  <c r="AJ18" i="1"/>
  <c r="AK18" i="1" s="1"/>
  <c r="AJ17" i="1"/>
  <c r="AK17" i="1" s="1"/>
  <c r="AJ16" i="1"/>
  <c r="AK16" i="1" s="1"/>
  <c r="AJ15" i="1"/>
  <c r="AK15" i="1" s="1"/>
  <c r="AJ13" i="1"/>
  <c r="AK13" i="1" s="1"/>
  <c r="AJ12" i="1"/>
  <c r="AK12" i="1" s="1"/>
  <c r="AJ11" i="1"/>
  <c r="AK11" i="1" s="1"/>
  <c r="AJ10" i="1"/>
  <c r="AK10" i="1" s="1"/>
  <c r="AJ14" i="1"/>
  <c r="AK14" i="1" s="1"/>
  <c r="AJ22" i="1"/>
  <c r="AK22" i="1" s="1"/>
  <c r="AJ30" i="1"/>
  <c r="AK30" i="1" s="1"/>
  <c r="AJ38" i="1"/>
  <c r="AK38" i="1" s="1"/>
  <c r="AJ46" i="1"/>
  <c r="AK46" i="1" s="1"/>
  <c r="AJ52" i="1"/>
  <c r="AK52" i="1" s="1"/>
  <c r="AJ54" i="1"/>
  <c r="AK54" i="1" s="1"/>
  <c r="AJ60" i="1"/>
  <c r="AK60" i="1" s="1"/>
  <c r="AJ62" i="1"/>
  <c r="AK62" i="1" s="1"/>
  <c r="AK9" i="1" l="1"/>
  <c r="AK7" i="1" s="1"/>
</calcChain>
</file>

<file path=xl/sharedStrings.xml><?xml version="1.0" encoding="utf-8"?>
<sst xmlns="http://schemas.openxmlformats.org/spreadsheetml/2006/main" count="664" uniqueCount="116">
  <si>
    <t>COLOR</t>
  </si>
  <si>
    <t>PHOTO</t>
  </si>
  <si>
    <t>ITEM-NAME</t>
  </si>
  <si>
    <t>ORDER</t>
  </si>
  <si>
    <t>REFERENCE</t>
  </si>
  <si>
    <t>DELIVERY</t>
  </si>
  <si>
    <t>GENDER</t>
  </si>
  <si>
    <t>CATEGORY</t>
  </si>
  <si>
    <t>RETAIL PRICE US$</t>
  </si>
  <si>
    <t>TOTAL US$</t>
  </si>
  <si>
    <t>BLACK</t>
  </si>
  <si>
    <t>YELLOW</t>
  </si>
  <si>
    <t>MILITARY RED</t>
  </si>
  <si>
    <t>NAVY</t>
  </si>
  <si>
    <t>PURRING PINK</t>
  </si>
  <si>
    <t>HUNTER GREEN</t>
  </si>
  <si>
    <t>Size</t>
  </si>
  <si>
    <t>Size Order</t>
  </si>
  <si>
    <t>March, 2024</t>
  </si>
  <si>
    <t>WFS2078RGL</t>
  </si>
  <si>
    <t>WFS2078RMA</t>
  </si>
  <si>
    <t>WFS3020RMA</t>
  </si>
  <si>
    <t>WFS1000RMA</t>
  </si>
  <si>
    <t>WFS1013RGL</t>
  </si>
  <si>
    <t>WFS1013RMA</t>
  </si>
  <si>
    <t>WFS2108WWU</t>
  </si>
  <si>
    <t>WFS2200RMA</t>
  </si>
  <si>
    <t>WFS2000NYR</t>
  </si>
  <si>
    <t>WFS1010NES</t>
  </si>
  <si>
    <t>WFS2204HER</t>
  </si>
  <si>
    <t>WFS2235RMA</t>
  </si>
  <si>
    <t>WFS2238NRE</t>
  </si>
  <si>
    <t>WFS2299RMA</t>
  </si>
  <si>
    <t>WFT2052NRE</t>
  </si>
  <si>
    <t>WFT1000RGL</t>
  </si>
  <si>
    <t>WFT1000RMA</t>
  </si>
  <si>
    <t>WFT1001RMA</t>
  </si>
  <si>
    <t>WFT2007RMA</t>
  </si>
  <si>
    <t>WFT2201RNP</t>
  </si>
  <si>
    <t>WFT1013NRE</t>
  </si>
  <si>
    <t>WFT1031RGL</t>
  </si>
  <si>
    <t>WFT1071RMA</t>
  </si>
  <si>
    <t>WFT2235RMA</t>
  </si>
  <si>
    <t>WOMENS ORIGINAL CHELSEA GLOSS BOOT</t>
  </si>
  <si>
    <t>WOMENS ORIGINAL CHELSEA BOOT</t>
  </si>
  <si>
    <t>WOMENS PLAY CHELSEA NEOPRENE BOOT</t>
  </si>
  <si>
    <t>WOMENS ORIGINAL SHORT BOOT</t>
  </si>
  <si>
    <t>WOMENS ORIGINAL SHORT BACK ADJUSTABLE GLOSS BOOT</t>
  </si>
  <si>
    <t>WOMENS ORIGINAL SHORT BACK ADJUSTABLE BOOT</t>
  </si>
  <si>
    <t>WOMENS INTREPID SHORT SNOW BOOT</t>
  </si>
  <si>
    <t>WOMENS REFINED SHORT BOOT</t>
  </si>
  <si>
    <t>WOMENS INTREPID SHORT BUCKLE SNOW BOOT</t>
  </si>
  <si>
    <t>WOMENS REFINED SHORT STITCH INSULATED BOOT</t>
  </si>
  <si>
    <t>WOMENS WANDERER SHORT LACE DTL COSY SNOW BOOT</t>
  </si>
  <si>
    <t>WOMENS PLAY SHORT INSULATED BOOT</t>
  </si>
  <si>
    <t>WOMENS CITY EXPLORER SHORT BOOT</t>
  </si>
  <si>
    <t>WOMENS REFINED SHORT EYELET BUCKLE BOOT</t>
  </si>
  <si>
    <t>WOMENS IN/OUT INSULATED BOOT</t>
  </si>
  <si>
    <t>WOMENS ORIGINAL TALL GLOSS BOOT</t>
  </si>
  <si>
    <t>WOMENS ORIGINAL TALL BOOT</t>
  </si>
  <si>
    <t>WOMENS ORIGINAL TALL BACK ADJUSTABLE BOOT</t>
  </si>
  <si>
    <t>WOMENS PLAY TALL BOOT</t>
  </si>
  <si>
    <t>WOMENS BALMORAL TALL SIDE ADJUSTABLE NEO</t>
  </si>
  <si>
    <t>WOMENS BALMORAL TALL NEOPRENE HYBRID BOOT</t>
  </si>
  <si>
    <t>WOMENS REFINED TALL QUILTED GLOSS BOOT</t>
  </si>
  <si>
    <t>WOMENS REFINED TALL BOOT</t>
  </si>
  <si>
    <t>WOMENS PLAY TALL INSULATED BOOT</t>
  </si>
  <si>
    <t>BROWN BOLT</t>
  </si>
  <si>
    <t>STEALL</t>
  </si>
  <si>
    <t>WHITE/BLACK</t>
  </si>
  <si>
    <t>OLIVE LEAF</t>
  </si>
  <si>
    <t>WHITE WILLOW</t>
  </si>
  <si>
    <t>BLACK/TEMPERED MAUVE</t>
  </si>
  <si>
    <t>DARK OLIVE</t>
  </si>
  <si>
    <t>NAVY/PEPPERCORN</t>
  </si>
  <si>
    <t>PATTER GREY</t>
  </si>
  <si>
    <t>SOFT SAND</t>
  </si>
  <si>
    <t>FLEXING GREEN/WHITE WILLOW</t>
  </si>
  <si>
    <t>MFS1000CNV</t>
  </si>
  <si>
    <t>MFS9060RMA</t>
  </si>
  <si>
    <t>MFS2335LNR</t>
  </si>
  <si>
    <t>MFS9088RMA</t>
  </si>
  <si>
    <t>MFS9002RMA</t>
  </si>
  <si>
    <t>MFS9145RMA</t>
  </si>
  <si>
    <t>MFS9097RMA</t>
  </si>
  <si>
    <t>MFS9079RMA</t>
  </si>
  <si>
    <t>MFS9087RMA</t>
  </si>
  <si>
    <t>MFF9142RMA</t>
  </si>
  <si>
    <t>UFF1122EVA</t>
  </si>
  <si>
    <t>MFT9000RMA</t>
  </si>
  <si>
    <t>MFT9136RNP</t>
  </si>
  <si>
    <t>MFT9141RMA</t>
  </si>
  <si>
    <t>UFT4019RSI</t>
  </si>
  <si>
    <t>MENS EXPLORER DESERT BOOT</t>
  </si>
  <si>
    <t>MENS REFINED CHELSEA BOOT</t>
  </si>
  <si>
    <t>MENS URBAN EXPLORER BOOT</t>
  </si>
  <si>
    <t>MENS PLAY SHORT BOOT</t>
  </si>
  <si>
    <t>MENS GARDENER SHORT BOOT</t>
  </si>
  <si>
    <t>MENS PLAY MID INSULATED BOOT</t>
  </si>
  <si>
    <t>MENS ORIGINAL SHORT INSULATED BOOT</t>
  </si>
  <si>
    <t>MENS ORIGINAL SHORT SIDE ADJUSTABLE BOOT</t>
  </si>
  <si>
    <t>MENS PLAY MID BOOT</t>
  </si>
  <si>
    <t>MENS GARDENER NEO LINED CLOG</t>
  </si>
  <si>
    <t>UNISEX IN/OUT BLOOM ALGAE FOAM MARBLE CL</t>
  </si>
  <si>
    <t>MENS ORIGINAL TALL BOOT</t>
  </si>
  <si>
    <t>MENS BALMORAL TALL SIDE ADJUSTABLE NEO L</t>
  </si>
  <si>
    <t>MENS GARDENER BOOT</t>
  </si>
  <si>
    <t>UNISEX BALMORAL TALL CLASSIC SIDE ADJUST</t>
  </si>
  <si>
    <t>DARK OLIVE/CLAY</t>
  </si>
  <si>
    <t>SHADED WHITE</t>
  </si>
  <si>
    <t>Footwear</t>
  </si>
  <si>
    <t/>
  </si>
  <si>
    <t>Unisex</t>
  </si>
  <si>
    <t>Mens</t>
  </si>
  <si>
    <t>Womens</t>
  </si>
  <si>
    <t>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</si>
</sst>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-;\-* #,##0_-;_-* &quot;-&quot;_-;_-@_-"/>
    <numFmt numFmtId="165" formatCode="_-&quot;$&quot;\ * #,##0.00_-;\-&quot;$&quot;\ * #,##0.00_-;_-&quot;$&quot;\ * &quot;-&quot;??_-;_-@_-"/>
    <numFmt numFmtId="166" formatCode="_(&quot;$&quot;* #,##0.00_);_(&quot;$&quot;* \(#,##0.00\);_(&quot;$&quot;* &quot;-&quot;??_);_(@_)"/>
    <numFmt numFmtId="167" formatCode="_-[$USD]\ * #,##0.00_-;\-[$USD]\ * #,##0.00_-;_-[$USD]\ * &quot;-&quot;??_-;_-@_-"/>
    <numFmt numFmtId="168" formatCode="[$€-2]\ #,##0.00"/>
  </numFmts>
  <fonts count="10">
    <font>
      <sz val="11"/>
      <color theme="1"/>
      <name val="Calibri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name val="等线"/>
      <family val="4"/>
      <charset val="134"/>
    </font>
    <font>
      <b/>
      <sz val="11"/>
      <color rgb="FFF2F2F2"/>
      <name val="等线"/>
      <family val="4"/>
      <charset val="134"/>
    </font>
    <font>
      <sz val="16"/>
      <color theme="1"/>
      <name val="Calibri"/>
      <family val="2"/>
    </font>
    <font>
      <sz val="11"/>
      <color theme="0"/>
      <name val="Calibri"/>
      <family val="2"/>
    </font>
    <font>
      <sz val="11"/>
      <color theme="1" tint="0.499984740745262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6" fontId="2" fillId="0" borderId="0" applyFont="0" applyFill="0" applyBorder="0" applyAlignment="0" applyProtection="0"/>
    <xf numFmtId="0" fontId="5" fillId="0" borderId="0">
      <alignment vertical="center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6" fontId="0" fillId="0" borderId="1" xfId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0" fillId="0" borderId="0" xfId="0" applyNumberFormat="1"/>
    <xf numFmtId="164" fontId="0" fillId="0" borderId="1" xfId="0" applyNumberFormat="1" applyBorder="1"/>
    <xf numFmtId="164" fontId="6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7" fontId="6" fillId="2" borderId="1" xfId="3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0" borderId="1" xfId="0" applyBorder="1"/>
    <xf numFmtId="0" fontId="0" fillId="7" borderId="1" xfId="0" applyFill="1" applyBorder="1"/>
    <xf numFmtId="0" fontId="0" fillId="6" borderId="1" xfId="0" applyFill="1" applyBorder="1"/>
    <xf numFmtId="0" fontId="1" fillId="0" borderId="1" xfId="3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1" fillId="0" borderId="1" xfId="3" applyNumberFormat="1" applyFont="1" applyBorder="1" applyAlignment="1">
      <alignment horizontal="center" vertical="center"/>
    </xf>
    <xf numFmtId="168" fontId="6" fillId="2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4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</cellXfs>
  <cellStyles count="7">
    <cellStyle name="Currency" xfId="1" builtinId="4"/>
    <cellStyle name="Moneda 2" xfId="4"/>
    <cellStyle name="Moneda 2 2" xfId="6"/>
    <cellStyle name="Normal" xfId="0" builtinId="0"/>
    <cellStyle name="Normal 2" xfId="2"/>
    <cellStyle name="Normal 3" xfId="3"/>
    <cellStyle name="Porcentaje 2" xfId="5"/>
  </cellStyles>
  <dxfs count="5"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8</xdr:row>
      <xdr:rowOff>122465</xdr:rowOff>
    </xdr:from>
    <xdr:to>
      <xdr:col>1</xdr:col>
      <xdr:colOff>1224643</xdr:colOff>
      <xdr:row>8</xdr:row>
      <xdr:rowOff>1270228</xdr:rowOff>
    </xdr:to>
    <xdr:pic>
      <xdr:nvPicPr>
        <xdr:cNvPr id="106" name="Picture 2">
          <a:extLst>
            <a:ext uri="{FF2B5EF4-FFF2-40B4-BE49-F238E27FC236}">
              <a16:creationId xmlns="" xmlns:a16="http://schemas.microsoft.com/office/drawing/2014/main" id="{42985B7B-A265-46D5-8BA7-1A64E978C9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2122715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9</xdr:row>
      <xdr:rowOff>121872</xdr:rowOff>
    </xdr:from>
    <xdr:to>
      <xdr:col>1</xdr:col>
      <xdr:colOff>1224643</xdr:colOff>
      <xdr:row>9</xdr:row>
      <xdr:rowOff>1265464</xdr:rowOff>
    </xdr:to>
    <xdr:pic>
      <xdr:nvPicPr>
        <xdr:cNvPr id="107" name="Picture 4" descr="Imagen que contiene ropa&#10;&#10;Descripción generada automáticamente">
          <a:extLst>
            <a:ext uri="{FF2B5EF4-FFF2-40B4-BE49-F238E27FC236}">
              <a16:creationId xmlns="" xmlns:a16="http://schemas.microsoft.com/office/drawing/2014/main" id="{E30E73DE-3E5F-4940-8216-0D77E37CE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3428408"/>
          <a:ext cx="1129393" cy="1143592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9</xdr:row>
      <xdr:rowOff>1224508</xdr:rowOff>
    </xdr:from>
    <xdr:to>
      <xdr:col>1</xdr:col>
      <xdr:colOff>1224643</xdr:colOff>
      <xdr:row>9</xdr:row>
      <xdr:rowOff>1270227</xdr:rowOff>
    </xdr:to>
    <xdr:pic>
      <xdr:nvPicPr>
        <xdr:cNvPr id="108" name="Picture 6" descr="Imagen que contiene interior, ropa, cama, cuarto&#10;&#10;Descripción generada automáticamente">
          <a:extLst>
            <a:ext uri="{FF2B5EF4-FFF2-40B4-BE49-F238E27FC236}">
              <a16:creationId xmlns="" xmlns:a16="http://schemas.microsoft.com/office/drawing/2014/main" id="{C9B67A4C-6A5D-40D2-AB97-E325A5090F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4531044"/>
          <a:ext cx="1129393" cy="45719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10</xdr:row>
      <xdr:rowOff>122465</xdr:rowOff>
    </xdr:from>
    <xdr:to>
      <xdr:col>1</xdr:col>
      <xdr:colOff>1224643</xdr:colOff>
      <xdr:row>10</xdr:row>
      <xdr:rowOff>1270228</xdr:rowOff>
    </xdr:to>
    <xdr:pic>
      <xdr:nvPicPr>
        <xdr:cNvPr id="109" name="Picture 8" descr="Imagen que contiene ropa, calzado, gato&#10;&#10;Descripción generada automáticamente">
          <a:extLst>
            <a:ext uri="{FF2B5EF4-FFF2-40B4-BE49-F238E27FC236}">
              <a16:creationId xmlns="" xmlns:a16="http://schemas.microsoft.com/office/drawing/2014/main" id="{BBB77A5E-56F3-48C2-B181-6E40D337470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4735286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11</xdr:row>
      <xdr:rowOff>122465</xdr:rowOff>
    </xdr:from>
    <xdr:to>
      <xdr:col>1</xdr:col>
      <xdr:colOff>1224643</xdr:colOff>
      <xdr:row>11</xdr:row>
      <xdr:rowOff>1270228</xdr:rowOff>
    </xdr:to>
    <xdr:pic>
      <xdr:nvPicPr>
        <xdr:cNvPr id="110" name="Picture 10" descr="Imagen que contiene taza, vidrio&#10;&#10;Descripción generada automáticamente">
          <a:extLst>
            <a:ext uri="{FF2B5EF4-FFF2-40B4-BE49-F238E27FC236}">
              <a16:creationId xmlns="" xmlns:a16="http://schemas.microsoft.com/office/drawing/2014/main" id="{1BD5273A-7840-495A-A672-F6A7649789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6041572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12</xdr:row>
      <xdr:rowOff>122465</xdr:rowOff>
    </xdr:from>
    <xdr:to>
      <xdr:col>1</xdr:col>
      <xdr:colOff>1224643</xdr:colOff>
      <xdr:row>12</xdr:row>
      <xdr:rowOff>1270228</xdr:rowOff>
    </xdr:to>
    <xdr:pic>
      <xdr:nvPicPr>
        <xdr:cNvPr id="111" name="Picture 12" descr="Imagen que contiene agua, hombre, tabla, grande&#10;&#10;Descripción generada automáticamente">
          <a:extLst>
            <a:ext uri="{FF2B5EF4-FFF2-40B4-BE49-F238E27FC236}">
              <a16:creationId xmlns="" xmlns:a16="http://schemas.microsoft.com/office/drawing/2014/main" id="{44F96697-CEC8-4661-94F9-3A6E0F0033B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7347858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13</xdr:row>
      <xdr:rowOff>121872</xdr:rowOff>
    </xdr:from>
    <xdr:to>
      <xdr:col>1</xdr:col>
      <xdr:colOff>1224643</xdr:colOff>
      <xdr:row>13</xdr:row>
      <xdr:rowOff>1265464</xdr:rowOff>
    </xdr:to>
    <xdr:pic>
      <xdr:nvPicPr>
        <xdr:cNvPr id="112" name="Picture 14">
          <a:extLst>
            <a:ext uri="{FF2B5EF4-FFF2-40B4-BE49-F238E27FC236}">
              <a16:creationId xmlns="" xmlns:a16="http://schemas.microsoft.com/office/drawing/2014/main" id="{F445B86B-0678-4D3F-8DF7-E7EC8F19D0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8653551"/>
          <a:ext cx="1129393" cy="1143592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13</xdr:row>
      <xdr:rowOff>1224508</xdr:rowOff>
    </xdr:from>
    <xdr:to>
      <xdr:col>1</xdr:col>
      <xdr:colOff>1224643</xdr:colOff>
      <xdr:row>13</xdr:row>
      <xdr:rowOff>1270227</xdr:rowOff>
    </xdr:to>
    <xdr:pic>
      <xdr:nvPicPr>
        <xdr:cNvPr id="113" name="Picture 16" descr="Imagen que contiene ropa, computadora&#10;&#10;Descripción generada automáticamente">
          <a:extLst>
            <a:ext uri="{FF2B5EF4-FFF2-40B4-BE49-F238E27FC236}">
              <a16:creationId xmlns="" xmlns:a16="http://schemas.microsoft.com/office/drawing/2014/main" id="{B74E325D-78FF-45E8-995D-2FAB9FD4245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9756187"/>
          <a:ext cx="1129393" cy="45719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14</xdr:row>
      <xdr:rowOff>122465</xdr:rowOff>
    </xdr:from>
    <xdr:to>
      <xdr:col>1</xdr:col>
      <xdr:colOff>1224643</xdr:colOff>
      <xdr:row>14</xdr:row>
      <xdr:rowOff>1270228</xdr:rowOff>
    </xdr:to>
    <xdr:pic>
      <xdr:nvPicPr>
        <xdr:cNvPr id="114" name="Picture 18" descr="Imagen que contiene ropa, sombrero, vistiendo, pastel&#10;&#10;Descripción generada automáticamente">
          <a:extLst>
            <a:ext uri="{FF2B5EF4-FFF2-40B4-BE49-F238E27FC236}">
              <a16:creationId xmlns="" xmlns:a16="http://schemas.microsoft.com/office/drawing/2014/main" id="{12B5DDB7-3946-46A5-AC91-804134BB61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9960429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16</xdr:row>
      <xdr:rowOff>122465</xdr:rowOff>
    </xdr:from>
    <xdr:to>
      <xdr:col>1</xdr:col>
      <xdr:colOff>1224643</xdr:colOff>
      <xdr:row>16</xdr:row>
      <xdr:rowOff>1270227</xdr:rowOff>
    </xdr:to>
    <xdr:pic>
      <xdr:nvPicPr>
        <xdr:cNvPr id="115" name="Picture 22">
          <a:extLst>
            <a:ext uri="{FF2B5EF4-FFF2-40B4-BE49-F238E27FC236}">
              <a16:creationId xmlns="" xmlns:a16="http://schemas.microsoft.com/office/drawing/2014/main" id="{6584726C-CB7B-4FB7-B4AD-EB91353F3C4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12573001"/>
          <a:ext cx="1129393" cy="1147762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17</xdr:row>
      <xdr:rowOff>122465</xdr:rowOff>
    </xdr:from>
    <xdr:to>
      <xdr:col>1</xdr:col>
      <xdr:colOff>1224643</xdr:colOff>
      <xdr:row>17</xdr:row>
      <xdr:rowOff>1270228</xdr:rowOff>
    </xdr:to>
    <xdr:pic>
      <xdr:nvPicPr>
        <xdr:cNvPr id="116" name="Picture 24" descr="Imagen que contiene cama, cuarto, puesto, hombre&#10;&#10;Descripción generada automáticamente">
          <a:extLst>
            <a:ext uri="{FF2B5EF4-FFF2-40B4-BE49-F238E27FC236}">
              <a16:creationId xmlns="" xmlns:a16="http://schemas.microsoft.com/office/drawing/2014/main" id="{E302352E-8B98-4524-A69B-E409206E919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13879286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18</xdr:row>
      <xdr:rowOff>122465</xdr:rowOff>
    </xdr:from>
    <xdr:to>
      <xdr:col>1</xdr:col>
      <xdr:colOff>1224643</xdr:colOff>
      <xdr:row>18</xdr:row>
      <xdr:rowOff>1270228</xdr:rowOff>
    </xdr:to>
    <xdr:pic>
      <xdr:nvPicPr>
        <xdr:cNvPr id="117" name="Picture 26">
          <a:extLst>
            <a:ext uri="{FF2B5EF4-FFF2-40B4-BE49-F238E27FC236}">
              <a16:creationId xmlns="" xmlns:a16="http://schemas.microsoft.com/office/drawing/2014/main" id="{C850E636-24EA-4AE0-8BFD-80DA7814C47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15185572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19</xdr:row>
      <xdr:rowOff>122465</xdr:rowOff>
    </xdr:from>
    <xdr:to>
      <xdr:col>1</xdr:col>
      <xdr:colOff>1224643</xdr:colOff>
      <xdr:row>19</xdr:row>
      <xdr:rowOff>1270228</xdr:rowOff>
    </xdr:to>
    <xdr:pic>
      <xdr:nvPicPr>
        <xdr:cNvPr id="118" name="Picture 28" descr="Imagen que contiene interior, ropa, agua, cuarto&#10;&#10;Descripción generada automáticamente">
          <a:extLst>
            <a:ext uri="{FF2B5EF4-FFF2-40B4-BE49-F238E27FC236}">
              <a16:creationId xmlns="" xmlns:a16="http://schemas.microsoft.com/office/drawing/2014/main" id="{4C095858-98D8-45D1-9BD5-ECA81C86CD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16491858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20</xdr:row>
      <xdr:rowOff>122465</xdr:rowOff>
    </xdr:from>
    <xdr:to>
      <xdr:col>1</xdr:col>
      <xdr:colOff>1224643</xdr:colOff>
      <xdr:row>20</xdr:row>
      <xdr:rowOff>1270227</xdr:rowOff>
    </xdr:to>
    <xdr:pic>
      <xdr:nvPicPr>
        <xdr:cNvPr id="119" name="Picture 30">
          <a:extLst>
            <a:ext uri="{FF2B5EF4-FFF2-40B4-BE49-F238E27FC236}">
              <a16:creationId xmlns="" xmlns:a16="http://schemas.microsoft.com/office/drawing/2014/main" id="{AE6B4F0B-D8EB-4C14-89BD-86FF0C03598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17798144"/>
          <a:ext cx="1129393" cy="1147762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21</xdr:row>
      <xdr:rowOff>122465</xdr:rowOff>
    </xdr:from>
    <xdr:to>
      <xdr:col>1</xdr:col>
      <xdr:colOff>1224643</xdr:colOff>
      <xdr:row>21</xdr:row>
      <xdr:rowOff>1270228</xdr:rowOff>
    </xdr:to>
    <xdr:pic>
      <xdr:nvPicPr>
        <xdr:cNvPr id="120" name="Picture 32" descr="Imagen que contiene ropa, agua, hombre, parado&#10;&#10;Descripción generada automáticamente">
          <a:extLst>
            <a:ext uri="{FF2B5EF4-FFF2-40B4-BE49-F238E27FC236}">
              <a16:creationId xmlns="" xmlns:a16="http://schemas.microsoft.com/office/drawing/2014/main" id="{DBDB0EE4-144B-4DCA-90BC-B1D312943C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19104429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22</xdr:row>
      <xdr:rowOff>122465</xdr:rowOff>
    </xdr:from>
    <xdr:to>
      <xdr:col>1</xdr:col>
      <xdr:colOff>1224643</xdr:colOff>
      <xdr:row>22</xdr:row>
      <xdr:rowOff>1270228</xdr:rowOff>
    </xdr:to>
    <xdr:pic>
      <xdr:nvPicPr>
        <xdr:cNvPr id="121" name="Picture 34" descr="Imagen que contiene ropa, sombrero&#10;&#10;Descripción generada automáticamente">
          <a:extLst>
            <a:ext uri="{FF2B5EF4-FFF2-40B4-BE49-F238E27FC236}">
              <a16:creationId xmlns="" xmlns:a16="http://schemas.microsoft.com/office/drawing/2014/main" id="{25FD770E-4858-4DA9-80DD-1B6611B6F9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20410715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23</xdr:row>
      <xdr:rowOff>122465</xdr:rowOff>
    </xdr:from>
    <xdr:to>
      <xdr:col>1</xdr:col>
      <xdr:colOff>1224643</xdr:colOff>
      <xdr:row>23</xdr:row>
      <xdr:rowOff>1270227</xdr:rowOff>
    </xdr:to>
    <xdr:pic>
      <xdr:nvPicPr>
        <xdr:cNvPr id="122" name="Picture 36" descr="Imagen que contiene ropa, calzado, tabla, gato&#10;&#10;Descripción generada automáticamente">
          <a:extLst>
            <a:ext uri="{FF2B5EF4-FFF2-40B4-BE49-F238E27FC236}">
              <a16:creationId xmlns="" xmlns:a16="http://schemas.microsoft.com/office/drawing/2014/main" id="{CC0278D6-B44D-4331-8140-CB1F34B61B9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21717001"/>
          <a:ext cx="1129393" cy="1147762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24</xdr:row>
      <xdr:rowOff>122465</xdr:rowOff>
    </xdr:from>
    <xdr:to>
      <xdr:col>1</xdr:col>
      <xdr:colOff>1224643</xdr:colOff>
      <xdr:row>24</xdr:row>
      <xdr:rowOff>1270228</xdr:rowOff>
    </xdr:to>
    <xdr:pic>
      <xdr:nvPicPr>
        <xdr:cNvPr id="123" name="Picture 38" descr="Imagen que contiene ropa, calzado&#10;&#10;Descripción generada automáticamente">
          <a:extLst>
            <a:ext uri="{FF2B5EF4-FFF2-40B4-BE49-F238E27FC236}">
              <a16:creationId xmlns="" xmlns:a16="http://schemas.microsoft.com/office/drawing/2014/main" id="{5384A858-CD22-4194-86AD-A94285EA838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23023286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25</xdr:row>
      <xdr:rowOff>122465</xdr:rowOff>
    </xdr:from>
    <xdr:to>
      <xdr:col>1</xdr:col>
      <xdr:colOff>1224643</xdr:colOff>
      <xdr:row>25</xdr:row>
      <xdr:rowOff>1270228</xdr:rowOff>
    </xdr:to>
    <xdr:pic>
      <xdr:nvPicPr>
        <xdr:cNvPr id="124" name="Picture 40" descr="Imagen que contiene sombrero&#10;&#10;Descripción generada automáticamente">
          <a:extLst>
            <a:ext uri="{FF2B5EF4-FFF2-40B4-BE49-F238E27FC236}">
              <a16:creationId xmlns="" xmlns:a16="http://schemas.microsoft.com/office/drawing/2014/main" id="{66BAF624-1EC0-487E-BC11-754B3FA5473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24329572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26</xdr:row>
      <xdr:rowOff>122465</xdr:rowOff>
    </xdr:from>
    <xdr:to>
      <xdr:col>1</xdr:col>
      <xdr:colOff>1224643</xdr:colOff>
      <xdr:row>26</xdr:row>
      <xdr:rowOff>1270228</xdr:rowOff>
    </xdr:to>
    <xdr:pic>
      <xdr:nvPicPr>
        <xdr:cNvPr id="125" name="Picture 42" descr="Imagen que contiene ropa, par, tabla, parado&#10;&#10;Descripción generada automáticamente">
          <a:extLst>
            <a:ext uri="{FF2B5EF4-FFF2-40B4-BE49-F238E27FC236}">
              <a16:creationId xmlns="" xmlns:a16="http://schemas.microsoft.com/office/drawing/2014/main" id="{B7CB8E2A-EAB9-4BAC-B027-365D65767A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25635858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27</xdr:row>
      <xdr:rowOff>122465</xdr:rowOff>
    </xdr:from>
    <xdr:to>
      <xdr:col>1</xdr:col>
      <xdr:colOff>1224643</xdr:colOff>
      <xdr:row>27</xdr:row>
      <xdr:rowOff>1270227</xdr:rowOff>
    </xdr:to>
    <xdr:pic>
      <xdr:nvPicPr>
        <xdr:cNvPr id="126" name="Picture 44" descr="Imagen que contiene ropa, calzado&#10;&#10;Descripción generada automáticamente">
          <a:extLst>
            <a:ext uri="{FF2B5EF4-FFF2-40B4-BE49-F238E27FC236}">
              <a16:creationId xmlns="" xmlns:a16="http://schemas.microsoft.com/office/drawing/2014/main" id="{9FCA1F2F-45DD-415B-BF77-C5F6D648530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26942144"/>
          <a:ext cx="1129393" cy="1147762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28</xdr:row>
      <xdr:rowOff>122465</xdr:rowOff>
    </xdr:from>
    <xdr:to>
      <xdr:col>1</xdr:col>
      <xdr:colOff>1224643</xdr:colOff>
      <xdr:row>28</xdr:row>
      <xdr:rowOff>1270228</xdr:rowOff>
    </xdr:to>
    <xdr:pic>
      <xdr:nvPicPr>
        <xdr:cNvPr id="127" name="Picture 46">
          <a:extLst>
            <a:ext uri="{FF2B5EF4-FFF2-40B4-BE49-F238E27FC236}">
              <a16:creationId xmlns="" xmlns:a16="http://schemas.microsoft.com/office/drawing/2014/main" id="{02830B4F-3701-4623-98FE-3371A93387E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28248429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29</xdr:row>
      <xdr:rowOff>122465</xdr:rowOff>
    </xdr:from>
    <xdr:to>
      <xdr:col>1</xdr:col>
      <xdr:colOff>1224643</xdr:colOff>
      <xdr:row>29</xdr:row>
      <xdr:rowOff>1270228</xdr:rowOff>
    </xdr:to>
    <xdr:pic>
      <xdr:nvPicPr>
        <xdr:cNvPr id="128" name="Picture 48" descr="Imagen que contiene ropa, calzado&#10;&#10;Descripción generada automáticamente">
          <a:extLst>
            <a:ext uri="{FF2B5EF4-FFF2-40B4-BE49-F238E27FC236}">
              <a16:creationId xmlns="" xmlns:a16="http://schemas.microsoft.com/office/drawing/2014/main" id="{190E18E0-AB20-445C-A1D8-6D7BE578B66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29554715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30</xdr:row>
      <xdr:rowOff>122465</xdr:rowOff>
    </xdr:from>
    <xdr:to>
      <xdr:col>1</xdr:col>
      <xdr:colOff>1224643</xdr:colOff>
      <xdr:row>30</xdr:row>
      <xdr:rowOff>1270227</xdr:rowOff>
    </xdr:to>
    <xdr:pic>
      <xdr:nvPicPr>
        <xdr:cNvPr id="129" name="Picture 50" descr="Imagen que contiene ropa, calzado&#10;&#10;Descripción generada automáticamente">
          <a:extLst>
            <a:ext uri="{FF2B5EF4-FFF2-40B4-BE49-F238E27FC236}">
              <a16:creationId xmlns="" xmlns:a16="http://schemas.microsoft.com/office/drawing/2014/main" id="{C1E4A419-44BC-43F2-AE83-6B58EC3D489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30861001"/>
          <a:ext cx="1129393" cy="1147762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31</xdr:row>
      <xdr:rowOff>122465</xdr:rowOff>
    </xdr:from>
    <xdr:to>
      <xdr:col>1</xdr:col>
      <xdr:colOff>1224643</xdr:colOff>
      <xdr:row>31</xdr:row>
      <xdr:rowOff>1270228</xdr:rowOff>
    </xdr:to>
    <xdr:pic>
      <xdr:nvPicPr>
        <xdr:cNvPr id="130" name="Picture 52" descr="Imagen que contiene ropa, calzado&#10;&#10;Descripción generada automáticamente">
          <a:extLst>
            <a:ext uri="{FF2B5EF4-FFF2-40B4-BE49-F238E27FC236}">
              <a16:creationId xmlns="" xmlns:a16="http://schemas.microsoft.com/office/drawing/2014/main" id="{1E98CE54-F6AF-49C6-A8EE-AA4740AADC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32167286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32</xdr:row>
      <xdr:rowOff>121871</xdr:rowOff>
    </xdr:from>
    <xdr:to>
      <xdr:col>1</xdr:col>
      <xdr:colOff>1224643</xdr:colOff>
      <xdr:row>32</xdr:row>
      <xdr:rowOff>1265464</xdr:rowOff>
    </xdr:to>
    <xdr:pic>
      <xdr:nvPicPr>
        <xdr:cNvPr id="131" name="Picture 54">
          <a:extLst>
            <a:ext uri="{FF2B5EF4-FFF2-40B4-BE49-F238E27FC236}">
              <a16:creationId xmlns="" xmlns:a16="http://schemas.microsoft.com/office/drawing/2014/main" id="{5C4EBC9B-E129-49D4-B35B-F9F6EFE401A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33472978"/>
          <a:ext cx="1129393" cy="114359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32</xdr:row>
      <xdr:rowOff>1224509</xdr:rowOff>
    </xdr:from>
    <xdr:to>
      <xdr:col>1</xdr:col>
      <xdr:colOff>1224643</xdr:colOff>
      <xdr:row>32</xdr:row>
      <xdr:rowOff>1270228</xdr:rowOff>
    </xdr:to>
    <xdr:pic>
      <xdr:nvPicPr>
        <xdr:cNvPr id="132" name="Picture 56">
          <a:extLst>
            <a:ext uri="{FF2B5EF4-FFF2-40B4-BE49-F238E27FC236}">
              <a16:creationId xmlns="" xmlns:a16="http://schemas.microsoft.com/office/drawing/2014/main" id="{2A0ADE1E-2F59-402D-A9B6-782C87FC317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34575616"/>
          <a:ext cx="1129393" cy="45719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33</xdr:row>
      <xdr:rowOff>122465</xdr:rowOff>
    </xdr:from>
    <xdr:to>
      <xdr:col>1</xdr:col>
      <xdr:colOff>1224643</xdr:colOff>
      <xdr:row>33</xdr:row>
      <xdr:rowOff>1270228</xdr:rowOff>
    </xdr:to>
    <xdr:pic>
      <xdr:nvPicPr>
        <xdr:cNvPr id="133" name="Picture 58">
          <a:extLst>
            <a:ext uri="{FF2B5EF4-FFF2-40B4-BE49-F238E27FC236}">
              <a16:creationId xmlns="" xmlns:a16="http://schemas.microsoft.com/office/drawing/2014/main" id="{9CC40691-F078-4644-B037-8FD7AAE4647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34779858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34</xdr:row>
      <xdr:rowOff>122465</xdr:rowOff>
    </xdr:from>
    <xdr:to>
      <xdr:col>1</xdr:col>
      <xdr:colOff>1224643</xdr:colOff>
      <xdr:row>34</xdr:row>
      <xdr:rowOff>1270227</xdr:rowOff>
    </xdr:to>
    <xdr:pic>
      <xdr:nvPicPr>
        <xdr:cNvPr id="134" name="Picture 60">
          <a:extLst>
            <a:ext uri="{FF2B5EF4-FFF2-40B4-BE49-F238E27FC236}">
              <a16:creationId xmlns="" xmlns:a16="http://schemas.microsoft.com/office/drawing/2014/main" id="{C528F523-5167-47A5-89CC-1638826537D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36086144"/>
          <a:ext cx="1129393" cy="1147762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35</xdr:row>
      <xdr:rowOff>122465</xdr:rowOff>
    </xdr:from>
    <xdr:to>
      <xdr:col>1</xdr:col>
      <xdr:colOff>1224643</xdr:colOff>
      <xdr:row>35</xdr:row>
      <xdr:rowOff>1270228</xdr:rowOff>
    </xdr:to>
    <xdr:pic>
      <xdr:nvPicPr>
        <xdr:cNvPr id="135" name="Picture 62">
          <a:extLst>
            <a:ext uri="{FF2B5EF4-FFF2-40B4-BE49-F238E27FC236}">
              <a16:creationId xmlns="" xmlns:a16="http://schemas.microsoft.com/office/drawing/2014/main" id="{A50CAF5F-BA6B-40CC-9E98-ADAF43FA0E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37392429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36</xdr:row>
      <xdr:rowOff>121871</xdr:rowOff>
    </xdr:from>
    <xdr:to>
      <xdr:col>1</xdr:col>
      <xdr:colOff>1224643</xdr:colOff>
      <xdr:row>36</xdr:row>
      <xdr:rowOff>1265464</xdr:rowOff>
    </xdr:to>
    <xdr:pic>
      <xdr:nvPicPr>
        <xdr:cNvPr id="136" name="Picture 64">
          <a:extLst>
            <a:ext uri="{FF2B5EF4-FFF2-40B4-BE49-F238E27FC236}">
              <a16:creationId xmlns="" xmlns:a16="http://schemas.microsoft.com/office/drawing/2014/main" id="{1EEEA8E0-3F12-492B-B193-3E8E8384D1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38698121"/>
          <a:ext cx="1129393" cy="114359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36</xdr:row>
      <xdr:rowOff>1224509</xdr:rowOff>
    </xdr:from>
    <xdr:to>
      <xdr:col>1</xdr:col>
      <xdr:colOff>1224643</xdr:colOff>
      <xdr:row>36</xdr:row>
      <xdr:rowOff>1270228</xdr:rowOff>
    </xdr:to>
    <xdr:pic>
      <xdr:nvPicPr>
        <xdr:cNvPr id="137" name="Picture 70">
          <a:extLst>
            <a:ext uri="{FF2B5EF4-FFF2-40B4-BE49-F238E27FC236}">
              <a16:creationId xmlns="" xmlns:a16="http://schemas.microsoft.com/office/drawing/2014/main" id="{6095AF35-0251-4C7B-9048-0274D36960C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39800759"/>
          <a:ext cx="1129393" cy="45719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37</xdr:row>
      <xdr:rowOff>122465</xdr:rowOff>
    </xdr:from>
    <xdr:to>
      <xdr:col>1</xdr:col>
      <xdr:colOff>1224643</xdr:colOff>
      <xdr:row>37</xdr:row>
      <xdr:rowOff>1270227</xdr:rowOff>
    </xdr:to>
    <xdr:pic>
      <xdr:nvPicPr>
        <xdr:cNvPr id="138" name="Picture 72">
          <a:extLst>
            <a:ext uri="{FF2B5EF4-FFF2-40B4-BE49-F238E27FC236}">
              <a16:creationId xmlns="" xmlns:a16="http://schemas.microsoft.com/office/drawing/2014/main" id="{602E89FF-0FFF-4E72-9EDA-6032861239B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40005001"/>
          <a:ext cx="1129393" cy="1147762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38</xdr:row>
      <xdr:rowOff>122465</xdr:rowOff>
    </xdr:from>
    <xdr:to>
      <xdr:col>1</xdr:col>
      <xdr:colOff>1224643</xdr:colOff>
      <xdr:row>38</xdr:row>
      <xdr:rowOff>1270228</xdr:rowOff>
    </xdr:to>
    <xdr:pic>
      <xdr:nvPicPr>
        <xdr:cNvPr id="139" name="Picture 74">
          <a:extLst>
            <a:ext uri="{FF2B5EF4-FFF2-40B4-BE49-F238E27FC236}">
              <a16:creationId xmlns="" xmlns:a16="http://schemas.microsoft.com/office/drawing/2014/main" id="{4E1196EB-65BE-450A-BABD-7EF56DB8A7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41311286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39</xdr:row>
      <xdr:rowOff>122465</xdr:rowOff>
    </xdr:from>
    <xdr:to>
      <xdr:col>1</xdr:col>
      <xdr:colOff>1224643</xdr:colOff>
      <xdr:row>39</xdr:row>
      <xdr:rowOff>1270228</xdr:rowOff>
    </xdr:to>
    <xdr:pic>
      <xdr:nvPicPr>
        <xdr:cNvPr id="140" name="Picture 76">
          <a:extLst>
            <a:ext uri="{FF2B5EF4-FFF2-40B4-BE49-F238E27FC236}">
              <a16:creationId xmlns="" xmlns:a16="http://schemas.microsoft.com/office/drawing/2014/main" id="{9231D0F3-A33C-4C65-8CEC-B6EE50C2E9B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42617572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40</xdr:row>
      <xdr:rowOff>122465</xdr:rowOff>
    </xdr:from>
    <xdr:to>
      <xdr:col>1</xdr:col>
      <xdr:colOff>1224643</xdr:colOff>
      <xdr:row>40</xdr:row>
      <xdr:rowOff>1270228</xdr:rowOff>
    </xdr:to>
    <xdr:pic>
      <xdr:nvPicPr>
        <xdr:cNvPr id="141" name="Picture 78">
          <a:extLst>
            <a:ext uri="{FF2B5EF4-FFF2-40B4-BE49-F238E27FC236}">
              <a16:creationId xmlns="" xmlns:a16="http://schemas.microsoft.com/office/drawing/2014/main" id="{22F3D4A1-8426-49C9-A754-02B4E221211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43923858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41</xdr:row>
      <xdr:rowOff>122465</xdr:rowOff>
    </xdr:from>
    <xdr:to>
      <xdr:col>1</xdr:col>
      <xdr:colOff>1224643</xdr:colOff>
      <xdr:row>41</xdr:row>
      <xdr:rowOff>1270227</xdr:rowOff>
    </xdr:to>
    <xdr:pic>
      <xdr:nvPicPr>
        <xdr:cNvPr id="142" name="Picture 80">
          <a:extLst>
            <a:ext uri="{FF2B5EF4-FFF2-40B4-BE49-F238E27FC236}">
              <a16:creationId xmlns="" xmlns:a16="http://schemas.microsoft.com/office/drawing/2014/main" id="{EFDFC4AD-3BA0-4ECF-B1A3-97DC42539C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45230144"/>
          <a:ext cx="1129393" cy="1147762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42</xdr:row>
      <xdr:rowOff>122465</xdr:rowOff>
    </xdr:from>
    <xdr:to>
      <xdr:col>1</xdr:col>
      <xdr:colOff>1224643</xdr:colOff>
      <xdr:row>42</xdr:row>
      <xdr:rowOff>1270228</xdr:rowOff>
    </xdr:to>
    <xdr:pic>
      <xdr:nvPicPr>
        <xdr:cNvPr id="143" name="Picture 82">
          <a:extLst>
            <a:ext uri="{FF2B5EF4-FFF2-40B4-BE49-F238E27FC236}">
              <a16:creationId xmlns="" xmlns:a16="http://schemas.microsoft.com/office/drawing/2014/main" id="{0B6BC854-D738-468B-9EA8-9AD8F32C94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46536429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43</xdr:row>
      <xdr:rowOff>121871</xdr:rowOff>
    </xdr:from>
    <xdr:to>
      <xdr:col>1</xdr:col>
      <xdr:colOff>1224643</xdr:colOff>
      <xdr:row>43</xdr:row>
      <xdr:rowOff>1265464</xdr:rowOff>
    </xdr:to>
    <xdr:pic>
      <xdr:nvPicPr>
        <xdr:cNvPr id="144" name="Picture 84">
          <a:extLst>
            <a:ext uri="{FF2B5EF4-FFF2-40B4-BE49-F238E27FC236}">
              <a16:creationId xmlns="" xmlns:a16="http://schemas.microsoft.com/office/drawing/2014/main" id="{A4555809-B239-409A-B33E-D3E2C6FBC66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47842121"/>
          <a:ext cx="1129393" cy="114359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43</xdr:row>
      <xdr:rowOff>1224509</xdr:rowOff>
    </xdr:from>
    <xdr:to>
      <xdr:col>1</xdr:col>
      <xdr:colOff>1224643</xdr:colOff>
      <xdr:row>43</xdr:row>
      <xdr:rowOff>1270228</xdr:rowOff>
    </xdr:to>
    <xdr:pic>
      <xdr:nvPicPr>
        <xdr:cNvPr id="145" name="Picture 90">
          <a:extLst>
            <a:ext uri="{FF2B5EF4-FFF2-40B4-BE49-F238E27FC236}">
              <a16:creationId xmlns="" xmlns:a16="http://schemas.microsoft.com/office/drawing/2014/main" id="{63AE8EF0-6EF5-420C-8604-DCFC4892987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48944759"/>
          <a:ext cx="1129393" cy="45719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44</xdr:row>
      <xdr:rowOff>121872</xdr:rowOff>
    </xdr:from>
    <xdr:to>
      <xdr:col>1</xdr:col>
      <xdr:colOff>1224643</xdr:colOff>
      <xdr:row>44</xdr:row>
      <xdr:rowOff>1265464</xdr:rowOff>
    </xdr:to>
    <xdr:pic>
      <xdr:nvPicPr>
        <xdr:cNvPr id="146" name="Picture 92">
          <a:extLst>
            <a:ext uri="{FF2B5EF4-FFF2-40B4-BE49-F238E27FC236}">
              <a16:creationId xmlns="" xmlns:a16="http://schemas.microsoft.com/office/drawing/2014/main" id="{D5858537-0278-49AB-A180-FA923A0C4D0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49148408"/>
          <a:ext cx="1129393" cy="1143592"/>
        </a:xfrm>
        <a:prstGeom prst="rect">
          <a:avLst/>
        </a:prstGeom>
      </xdr:spPr>
    </xdr:pic>
    <xdr:clientData/>
  </xdr:twoCellAnchor>
  <xdr:twoCellAnchor>
    <xdr:from>
      <xdr:col>1</xdr:col>
      <xdr:colOff>108857</xdr:colOff>
      <xdr:row>45</xdr:row>
      <xdr:rowOff>122465</xdr:rowOff>
    </xdr:from>
    <xdr:to>
      <xdr:col>1</xdr:col>
      <xdr:colOff>1238250</xdr:colOff>
      <xdr:row>45</xdr:row>
      <xdr:rowOff>1270228</xdr:rowOff>
    </xdr:to>
    <xdr:pic>
      <xdr:nvPicPr>
        <xdr:cNvPr id="147" name="Picture 2">
          <a:extLst>
            <a:ext uri="{FF2B5EF4-FFF2-40B4-BE49-F238E27FC236}">
              <a16:creationId xmlns="" xmlns:a16="http://schemas.microsoft.com/office/drawing/2014/main" id="{BA6DDAEE-4FEF-4563-8099-B28FFB7A59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214" y="50455286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46</xdr:row>
      <xdr:rowOff>122465</xdr:rowOff>
    </xdr:from>
    <xdr:to>
      <xdr:col>1</xdr:col>
      <xdr:colOff>1224643</xdr:colOff>
      <xdr:row>46</xdr:row>
      <xdr:rowOff>1270228</xdr:rowOff>
    </xdr:to>
    <xdr:pic>
      <xdr:nvPicPr>
        <xdr:cNvPr id="148" name="Picture 4">
          <a:extLst>
            <a:ext uri="{FF2B5EF4-FFF2-40B4-BE49-F238E27FC236}">
              <a16:creationId xmlns="" xmlns:a16="http://schemas.microsoft.com/office/drawing/2014/main" id="{8D73B898-84BC-4DA8-8346-4C758547C70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51761572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47</xdr:row>
      <xdr:rowOff>122465</xdr:rowOff>
    </xdr:from>
    <xdr:to>
      <xdr:col>1</xdr:col>
      <xdr:colOff>1224643</xdr:colOff>
      <xdr:row>47</xdr:row>
      <xdr:rowOff>1270228</xdr:rowOff>
    </xdr:to>
    <xdr:pic>
      <xdr:nvPicPr>
        <xdr:cNvPr id="149" name="Picture 6">
          <a:extLst>
            <a:ext uri="{FF2B5EF4-FFF2-40B4-BE49-F238E27FC236}">
              <a16:creationId xmlns="" xmlns:a16="http://schemas.microsoft.com/office/drawing/2014/main" id="{00EB236A-FD12-43F3-8290-627C1CBCB5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53067858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48</xdr:row>
      <xdr:rowOff>122465</xdr:rowOff>
    </xdr:from>
    <xdr:to>
      <xdr:col>1</xdr:col>
      <xdr:colOff>1224643</xdr:colOff>
      <xdr:row>48</xdr:row>
      <xdr:rowOff>1270227</xdr:rowOff>
    </xdr:to>
    <xdr:pic>
      <xdr:nvPicPr>
        <xdr:cNvPr id="150" name="Picture 8">
          <a:extLst>
            <a:ext uri="{FF2B5EF4-FFF2-40B4-BE49-F238E27FC236}">
              <a16:creationId xmlns="" xmlns:a16="http://schemas.microsoft.com/office/drawing/2014/main" id="{44AA2C3D-9796-416D-A425-EF0D5EE2E9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54374144"/>
          <a:ext cx="1129393" cy="1147762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49</xdr:row>
      <xdr:rowOff>122465</xdr:rowOff>
    </xdr:from>
    <xdr:to>
      <xdr:col>1</xdr:col>
      <xdr:colOff>1224643</xdr:colOff>
      <xdr:row>49</xdr:row>
      <xdr:rowOff>1270228</xdr:rowOff>
    </xdr:to>
    <xdr:pic>
      <xdr:nvPicPr>
        <xdr:cNvPr id="151" name="Picture 10">
          <a:extLst>
            <a:ext uri="{FF2B5EF4-FFF2-40B4-BE49-F238E27FC236}">
              <a16:creationId xmlns="" xmlns:a16="http://schemas.microsoft.com/office/drawing/2014/main" id="{73B5A6CC-A962-40F0-8FA7-59E48DA988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55680429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50</xdr:row>
      <xdr:rowOff>122465</xdr:rowOff>
    </xdr:from>
    <xdr:to>
      <xdr:col>1</xdr:col>
      <xdr:colOff>1224643</xdr:colOff>
      <xdr:row>50</xdr:row>
      <xdr:rowOff>1270228</xdr:rowOff>
    </xdr:to>
    <xdr:pic>
      <xdr:nvPicPr>
        <xdr:cNvPr id="152" name="Picture 12">
          <a:extLst>
            <a:ext uri="{FF2B5EF4-FFF2-40B4-BE49-F238E27FC236}">
              <a16:creationId xmlns="" xmlns:a16="http://schemas.microsoft.com/office/drawing/2014/main" id="{FD02C4DC-BD80-44FD-9E96-3AD7A014C30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56986715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51</xdr:row>
      <xdr:rowOff>122465</xdr:rowOff>
    </xdr:from>
    <xdr:to>
      <xdr:col>1</xdr:col>
      <xdr:colOff>1224643</xdr:colOff>
      <xdr:row>51</xdr:row>
      <xdr:rowOff>1270227</xdr:rowOff>
    </xdr:to>
    <xdr:pic>
      <xdr:nvPicPr>
        <xdr:cNvPr id="153" name="Picture 14">
          <a:extLst>
            <a:ext uri="{FF2B5EF4-FFF2-40B4-BE49-F238E27FC236}">
              <a16:creationId xmlns="" xmlns:a16="http://schemas.microsoft.com/office/drawing/2014/main" id="{943B6E50-DC0C-439C-9028-7A48A3B663D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58293001"/>
          <a:ext cx="1129393" cy="1147762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52</xdr:row>
      <xdr:rowOff>122465</xdr:rowOff>
    </xdr:from>
    <xdr:to>
      <xdr:col>1</xdr:col>
      <xdr:colOff>1224643</xdr:colOff>
      <xdr:row>52</xdr:row>
      <xdr:rowOff>1270228</xdr:rowOff>
    </xdr:to>
    <xdr:pic>
      <xdr:nvPicPr>
        <xdr:cNvPr id="154" name="Picture 16">
          <a:extLst>
            <a:ext uri="{FF2B5EF4-FFF2-40B4-BE49-F238E27FC236}">
              <a16:creationId xmlns="" xmlns:a16="http://schemas.microsoft.com/office/drawing/2014/main" id="{70296B66-0FD0-4746-9672-88AEB020C8F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59599286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53</xdr:row>
      <xdr:rowOff>122465</xdr:rowOff>
    </xdr:from>
    <xdr:to>
      <xdr:col>1</xdr:col>
      <xdr:colOff>1224643</xdr:colOff>
      <xdr:row>53</xdr:row>
      <xdr:rowOff>1270228</xdr:rowOff>
    </xdr:to>
    <xdr:pic>
      <xdr:nvPicPr>
        <xdr:cNvPr id="155" name="Picture 18">
          <a:extLst>
            <a:ext uri="{FF2B5EF4-FFF2-40B4-BE49-F238E27FC236}">
              <a16:creationId xmlns="" xmlns:a16="http://schemas.microsoft.com/office/drawing/2014/main" id="{6A71DEDB-BC19-4D3C-8873-0DD155A54C0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60905572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54</xdr:row>
      <xdr:rowOff>122465</xdr:rowOff>
    </xdr:from>
    <xdr:to>
      <xdr:col>1</xdr:col>
      <xdr:colOff>1224643</xdr:colOff>
      <xdr:row>54</xdr:row>
      <xdr:rowOff>1270228</xdr:rowOff>
    </xdr:to>
    <xdr:pic>
      <xdr:nvPicPr>
        <xdr:cNvPr id="156" name="Picture 20">
          <a:extLst>
            <a:ext uri="{FF2B5EF4-FFF2-40B4-BE49-F238E27FC236}">
              <a16:creationId xmlns="" xmlns:a16="http://schemas.microsoft.com/office/drawing/2014/main" id="{4216DCC3-1291-4844-BA9C-0E4D1EB94A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62211858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55</xdr:row>
      <xdr:rowOff>122465</xdr:rowOff>
    </xdr:from>
    <xdr:to>
      <xdr:col>1</xdr:col>
      <xdr:colOff>1224643</xdr:colOff>
      <xdr:row>55</xdr:row>
      <xdr:rowOff>1270227</xdr:rowOff>
    </xdr:to>
    <xdr:pic>
      <xdr:nvPicPr>
        <xdr:cNvPr id="157" name="Picture 22">
          <a:extLst>
            <a:ext uri="{FF2B5EF4-FFF2-40B4-BE49-F238E27FC236}">
              <a16:creationId xmlns="" xmlns:a16="http://schemas.microsoft.com/office/drawing/2014/main" id="{8DD409AB-B096-4ADD-9E38-14C5BEB310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63518144"/>
          <a:ext cx="1129393" cy="1147762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56</xdr:row>
      <xdr:rowOff>122465</xdr:rowOff>
    </xdr:from>
    <xdr:to>
      <xdr:col>1</xdr:col>
      <xdr:colOff>1224643</xdr:colOff>
      <xdr:row>56</xdr:row>
      <xdr:rowOff>1270228</xdr:rowOff>
    </xdr:to>
    <xdr:pic>
      <xdr:nvPicPr>
        <xdr:cNvPr id="158" name="Picture 24">
          <a:extLst>
            <a:ext uri="{FF2B5EF4-FFF2-40B4-BE49-F238E27FC236}">
              <a16:creationId xmlns="" xmlns:a16="http://schemas.microsoft.com/office/drawing/2014/main" id="{AAD3350A-7876-4765-B664-38D10A16B85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64824429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57</xdr:row>
      <xdr:rowOff>122465</xdr:rowOff>
    </xdr:from>
    <xdr:to>
      <xdr:col>1</xdr:col>
      <xdr:colOff>1224643</xdr:colOff>
      <xdr:row>57</xdr:row>
      <xdr:rowOff>1270228</xdr:rowOff>
    </xdr:to>
    <xdr:pic>
      <xdr:nvPicPr>
        <xdr:cNvPr id="159" name="Picture 26">
          <a:extLst>
            <a:ext uri="{FF2B5EF4-FFF2-40B4-BE49-F238E27FC236}">
              <a16:creationId xmlns="" xmlns:a16="http://schemas.microsoft.com/office/drawing/2014/main" id="{2B442A23-A2CA-4456-80DC-C961B990156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66130715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58</xdr:row>
      <xdr:rowOff>122465</xdr:rowOff>
    </xdr:from>
    <xdr:to>
      <xdr:col>1</xdr:col>
      <xdr:colOff>1224643</xdr:colOff>
      <xdr:row>58</xdr:row>
      <xdr:rowOff>1270227</xdr:rowOff>
    </xdr:to>
    <xdr:pic>
      <xdr:nvPicPr>
        <xdr:cNvPr id="160" name="Picture 28">
          <a:extLst>
            <a:ext uri="{FF2B5EF4-FFF2-40B4-BE49-F238E27FC236}">
              <a16:creationId xmlns="" xmlns:a16="http://schemas.microsoft.com/office/drawing/2014/main" id="{DA577DEF-BF33-4CDD-A849-088B913B5B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67437001"/>
          <a:ext cx="1129393" cy="1147762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59</xdr:row>
      <xdr:rowOff>122465</xdr:rowOff>
    </xdr:from>
    <xdr:to>
      <xdr:col>1</xdr:col>
      <xdr:colOff>1224643</xdr:colOff>
      <xdr:row>59</xdr:row>
      <xdr:rowOff>1270228</xdr:rowOff>
    </xdr:to>
    <xdr:pic>
      <xdr:nvPicPr>
        <xdr:cNvPr id="161" name="Picture 30">
          <a:extLst>
            <a:ext uri="{FF2B5EF4-FFF2-40B4-BE49-F238E27FC236}">
              <a16:creationId xmlns="" xmlns:a16="http://schemas.microsoft.com/office/drawing/2014/main" id="{174F6914-C88A-4CFD-A87D-B856EC6391E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68743286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60</xdr:row>
      <xdr:rowOff>122465</xdr:rowOff>
    </xdr:from>
    <xdr:to>
      <xdr:col>1</xdr:col>
      <xdr:colOff>1224643</xdr:colOff>
      <xdr:row>60</xdr:row>
      <xdr:rowOff>1270228</xdr:rowOff>
    </xdr:to>
    <xdr:pic>
      <xdr:nvPicPr>
        <xdr:cNvPr id="162" name="Picture 32">
          <a:extLst>
            <a:ext uri="{FF2B5EF4-FFF2-40B4-BE49-F238E27FC236}">
              <a16:creationId xmlns="" xmlns:a16="http://schemas.microsoft.com/office/drawing/2014/main" id="{6E1590A1-C938-44A2-BF92-208C6C4AD0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70049572"/>
          <a:ext cx="1129393" cy="1147763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61</xdr:row>
      <xdr:rowOff>121871</xdr:rowOff>
    </xdr:from>
    <xdr:to>
      <xdr:col>1</xdr:col>
      <xdr:colOff>1224643</xdr:colOff>
      <xdr:row>61</xdr:row>
      <xdr:rowOff>1265464</xdr:rowOff>
    </xdr:to>
    <xdr:pic>
      <xdr:nvPicPr>
        <xdr:cNvPr id="163" name="Picture 34">
          <a:extLst>
            <a:ext uri="{FF2B5EF4-FFF2-40B4-BE49-F238E27FC236}">
              <a16:creationId xmlns="" xmlns:a16="http://schemas.microsoft.com/office/drawing/2014/main" id="{9E26CBF8-AA39-4024-B777-E51A64C005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71355264"/>
          <a:ext cx="1129393" cy="1143593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133351</xdr:colOff>
      <xdr:row>15</xdr:row>
      <xdr:rowOff>47815</xdr:rowOff>
    </xdr:from>
    <xdr:to>
      <xdr:col>1</xdr:col>
      <xdr:colOff>1143001</xdr:colOff>
      <xdr:row>16</xdr:row>
      <xdr:rowOff>5251</xdr:rowOff>
    </xdr:to>
    <xdr:pic>
      <xdr:nvPicPr>
        <xdr:cNvPr id="2" name="Imagen 1" descr="Women's Refined Slim Fit Short Wellington Boots">
          <a:extLst>
            <a:ext uri="{FF2B5EF4-FFF2-40B4-BE49-F238E27FC236}">
              <a16:creationId xmlns="" xmlns:a16="http://schemas.microsoft.com/office/drawing/2014/main" id="{136334B2-18B9-E81A-169A-9618B44B3E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708" y="11192065"/>
          <a:ext cx="1009650" cy="12637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261937</xdr:colOff>
      <xdr:row>0</xdr:row>
      <xdr:rowOff>107157</xdr:rowOff>
    </xdr:from>
    <xdr:to>
      <xdr:col>3</xdr:col>
      <xdr:colOff>765354</xdr:colOff>
      <xdr:row>6</xdr:row>
      <xdr:rowOff>129708</xdr:rowOff>
    </xdr:to>
    <xdr:pic>
      <xdr:nvPicPr>
        <xdr:cNvPr id="3" name="Imagen 2" descr="Texto&#10;&#10;Descripción generada automáticamente con confianza baja">
          <a:extLst>
            <a:ext uri="{FF2B5EF4-FFF2-40B4-BE49-F238E27FC236}">
              <a16:creationId xmlns="" xmlns:a16="http://schemas.microsoft.com/office/drawing/2014/main" id="{5FBEE0FF-944A-425B-BAE3-3E3F09BC5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7" y="107157"/>
          <a:ext cx="3098980" cy="1165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K62"/>
  <sheetViews>
    <sheetView showGridLines="0" tabSelected="1" zoomScale="80" zoomScaleNormal="80" workbookViewId="0">
      <selection activeCell="D3" sqref="D3"/>
    </sheetView>
  </sheetViews>
  <sheetFormatPr defaultColWidth="14.42578125" defaultRowHeight="15" customHeight="1"/>
  <cols>
    <col min="1" max="1" width="4.42578125" customWidth="1"/>
    <col min="2" max="2" width="19.85546875" customWidth="1"/>
    <col min="3" max="3" width="14.42578125" bestFit="1" customWidth="1"/>
    <col min="4" max="4" width="63.42578125" bestFit="1" customWidth="1"/>
    <col min="5" max="5" width="19.42578125" customWidth="1"/>
    <col min="6" max="6" width="13.42578125" bestFit="1" customWidth="1"/>
    <col min="7" max="7" width="14.42578125" bestFit="1" customWidth="1"/>
    <col min="8" max="8" width="21.42578125" customWidth="1"/>
    <col min="9" max="9" width="14.42578125" bestFit="1" customWidth="1"/>
    <col min="10" max="10" width="13.85546875" customWidth="1"/>
    <col min="11" max="14" width="5.28515625" customWidth="1"/>
    <col min="15" max="15" width="6.28515625" bestFit="1" customWidth="1"/>
    <col min="16" max="22" width="5.28515625" customWidth="1"/>
    <col min="23" max="23" width="3.85546875" customWidth="1"/>
    <col min="24" max="35" width="5.28515625" customWidth="1"/>
    <col min="36" max="36" width="12" style="8" customWidth="1"/>
    <col min="37" max="37" width="13.42578125" customWidth="1"/>
    <col min="38" max="52" width="8.7109375" customWidth="1"/>
  </cols>
  <sheetData>
    <row r="2" spans="2:37" ht="15" customHeight="1">
      <c r="B2" s="21"/>
      <c r="C2" s="21"/>
    </row>
    <row r="3" spans="2:37" ht="15" customHeight="1">
      <c r="B3" s="21"/>
      <c r="C3" s="21"/>
      <c r="J3" s="1"/>
    </row>
    <row r="4" spans="2:37" ht="15" customHeight="1">
      <c r="B4" s="21"/>
      <c r="C4" s="21"/>
      <c r="J4" s="1"/>
    </row>
    <row r="5" spans="2:37" ht="15" customHeight="1">
      <c r="B5" s="21"/>
      <c r="C5" s="21"/>
    </row>
    <row r="6" spans="2:37" ht="15" customHeight="1">
      <c r="B6" s="7"/>
      <c r="C6" s="7"/>
    </row>
    <row r="7" spans="2:37" ht="15.75" customHeight="1">
      <c r="K7" s="22" t="s">
        <v>16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X7" s="23" t="s">
        <v>17</v>
      </c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9">
        <f>SUBTOTAL(9,AJ9:AJ62)</f>
        <v>0</v>
      </c>
      <c r="AK7" s="4">
        <f>SUBTOTAL(9,AK9:AK62)</f>
        <v>0</v>
      </c>
    </row>
    <row r="8" spans="2:37" ht="51" customHeight="1">
      <c r="B8" s="5" t="s">
        <v>1</v>
      </c>
      <c r="C8" s="5" t="s">
        <v>4</v>
      </c>
      <c r="D8" s="5" t="s">
        <v>2</v>
      </c>
      <c r="E8" s="5" t="s">
        <v>0</v>
      </c>
      <c r="F8" s="5" t="s">
        <v>6</v>
      </c>
      <c r="G8" s="5" t="s">
        <v>7</v>
      </c>
      <c r="H8" s="5" t="s">
        <v>5</v>
      </c>
      <c r="I8" s="12" t="s">
        <v>8</v>
      </c>
      <c r="J8" s="6" t="s">
        <v>115</v>
      </c>
      <c r="K8" s="5">
        <v>3</v>
      </c>
      <c r="L8" s="5">
        <v>4</v>
      </c>
      <c r="M8" s="5">
        <v>5</v>
      </c>
      <c r="N8" s="5">
        <v>6</v>
      </c>
      <c r="O8" s="5">
        <v>7</v>
      </c>
      <c r="P8" s="5">
        <v>8</v>
      </c>
      <c r="Q8" s="5">
        <v>9</v>
      </c>
      <c r="R8" s="5">
        <v>10</v>
      </c>
      <c r="S8" s="5">
        <v>11</v>
      </c>
      <c r="T8" s="5">
        <v>12</v>
      </c>
      <c r="U8" s="5">
        <v>13</v>
      </c>
      <c r="V8" s="5">
        <v>14</v>
      </c>
      <c r="X8" s="5">
        <v>3</v>
      </c>
      <c r="Y8" s="5">
        <v>4</v>
      </c>
      <c r="Z8" s="5">
        <v>5</v>
      </c>
      <c r="AA8" s="5">
        <v>6</v>
      </c>
      <c r="AB8" s="5">
        <v>7</v>
      </c>
      <c r="AC8" s="5">
        <v>8</v>
      </c>
      <c r="AD8" s="5">
        <v>9</v>
      </c>
      <c r="AE8" s="5">
        <v>10</v>
      </c>
      <c r="AF8" s="5">
        <v>11</v>
      </c>
      <c r="AG8" s="5">
        <v>12</v>
      </c>
      <c r="AH8" s="5">
        <v>13</v>
      </c>
      <c r="AI8" s="5">
        <v>14</v>
      </c>
      <c r="AJ8" s="10" t="s">
        <v>3</v>
      </c>
      <c r="AK8" s="6" t="s">
        <v>9</v>
      </c>
    </row>
    <row r="9" spans="2:37" ht="103.35" customHeight="1">
      <c r="B9" s="16"/>
      <c r="C9" s="2" t="s">
        <v>19</v>
      </c>
      <c r="D9" s="3" t="s">
        <v>43</v>
      </c>
      <c r="E9" s="2" t="s">
        <v>67</v>
      </c>
      <c r="F9" s="3" t="s">
        <v>114</v>
      </c>
      <c r="G9" s="3" t="s">
        <v>110</v>
      </c>
      <c r="H9" s="17" t="s">
        <v>18</v>
      </c>
      <c r="I9" s="19">
        <v>135</v>
      </c>
      <c r="J9" s="20">
        <v>64.36363636363636</v>
      </c>
      <c r="K9" s="3">
        <v>4</v>
      </c>
      <c r="L9" s="3">
        <v>20</v>
      </c>
      <c r="M9" s="3">
        <v>46</v>
      </c>
      <c r="N9" s="3">
        <v>61</v>
      </c>
      <c r="O9" s="3">
        <v>42</v>
      </c>
      <c r="P9" s="3">
        <v>16</v>
      </c>
      <c r="Q9" s="3"/>
      <c r="R9" s="3"/>
      <c r="S9" s="3"/>
      <c r="T9" s="3"/>
      <c r="U9" s="3"/>
      <c r="V9" s="3"/>
      <c r="X9" s="18" t="s">
        <v>111</v>
      </c>
      <c r="Y9" s="18" t="s">
        <v>111</v>
      </c>
      <c r="Z9" s="18" t="s">
        <v>111</v>
      </c>
      <c r="AA9" s="18" t="s">
        <v>111</v>
      </c>
      <c r="AB9" s="18" t="s">
        <v>111</v>
      </c>
      <c r="AC9" s="18" t="s">
        <v>111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18">
        <v>0</v>
      </c>
      <c r="AJ9" s="11">
        <f>SUM(X9:AI9)</f>
        <v>0</v>
      </c>
      <c r="AK9" s="20">
        <f t="shared" ref="AK9:AK40" si="0">J9*AJ9</f>
        <v>0</v>
      </c>
    </row>
    <row r="10" spans="2:37" ht="103.35" customHeight="1">
      <c r="B10" s="16"/>
      <c r="C10" s="2" t="s">
        <v>20</v>
      </c>
      <c r="D10" s="3" t="s">
        <v>44</v>
      </c>
      <c r="E10" s="2" t="s">
        <v>14</v>
      </c>
      <c r="F10" s="3" t="s">
        <v>114</v>
      </c>
      <c r="G10" s="3" t="s">
        <v>110</v>
      </c>
      <c r="H10" s="17" t="s">
        <v>18</v>
      </c>
      <c r="I10" s="19">
        <v>135</v>
      </c>
      <c r="J10" s="20">
        <v>64.36363636363636</v>
      </c>
      <c r="K10" s="3"/>
      <c r="L10" s="3">
        <v>1</v>
      </c>
      <c r="M10" s="3">
        <v>4</v>
      </c>
      <c r="N10" s="3">
        <v>13</v>
      </c>
      <c r="O10" s="3">
        <v>9</v>
      </c>
      <c r="P10" s="3">
        <v>2</v>
      </c>
      <c r="Q10" s="3"/>
      <c r="R10" s="3"/>
      <c r="S10" s="3"/>
      <c r="T10" s="3"/>
      <c r="U10" s="3"/>
      <c r="V10" s="3"/>
      <c r="X10" s="18">
        <v>0</v>
      </c>
      <c r="Y10" s="18" t="s">
        <v>111</v>
      </c>
      <c r="Z10" s="18" t="s">
        <v>111</v>
      </c>
      <c r="AA10" s="18" t="s">
        <v>111</v>
      </c>
      <c r="AB10" s="18" t="s">
        <v>111</v>
      </c>
      <c r="AC10" s="18" t="s">
        <v>111</v>
      </c>
      <c r="AD10" s="18">
        <v>0</v>
      </c>
      <c r="AE10" s="18">
        <v>0</v>
      </c>
      <c r="AF10" s="18">
        <v>0</v>
      </c>
      <c r="AG10" s="18">
        <v>0</v>
      </c>
      <c r="AH10" s="18">
        <v>0</v>
      </c>
      <c r="AI10" s="18">
        <v>0</v>
      </c>
      <c r="AJ10" s="11">
        <f>SUM(X10:AI10)</f>
        <v>0</v>
      </c>
      <c r="AK10" s="20">
        <f t="shared" si="0"/>
        <v>0</v>
      </c>
    </row>
    <row r="11" spans="2:37" ht="103.35" customHeight="1">
      <c r="B11" s="16"/>
      <c r="C11" s="2" t="s">
        <v>21</v>
      </c>
      <c r="D11" s="3" t="s">
        <v>45</v>
      </c>
      <c r="E11" s="2" t="s">
        <v>68</v>
      </c>
      <c r="F11" s="3" t="s">
        <v>114</v>
      </c>
      <c r="G11" s="3" t="s">
        <v>110</v>
      </c>
      <c r="H11" s="17" t="s">
        <v>18</v>
      </c>
      <c r="I11" s="19">
        <v>125</v>
      </c>
      <c r="J11" s="20">
        <v>59.818181818181813</v>
      </c>
      <c r="K11" s="3">
        <v>43</v>
      </c>
      <c r="L11" s="3">
        <v>68</v>
      </c>
      <c r="M11" s="3">
        <v>116</v>
      </c>
      <c r="N11" s="3">
        <v>136</v>
      </c>
      <c r="O11" s="3">
        <v>48</v>
      </c>
      <c r="P11" s="3"/>
      <c r="Q11" s="3"/>
      <c r="R11" s="3"/>
      <c r="S11" s="3"/>
      <c r="T11" s="3"/>
      <c r="U11" s="3"/>
      <c r="V11" s="3"/>
      <c r="X11" s="18" t="s">
        <v>111</v>
      </c>
      <c r="Y11" s="18" t="s">
        <v>111</v>
      </c>
      <c r="Z11" s="18" t="s">
        <v>111</v>
      </c>
      <c r="AA11" s="18" t="s">
        <v>111</v>
      </c>
      <c r="AB11" s="18" t="s">
        <v>111</v>
      </c>
      <c r="AC11" s="18">
        <v>0</v>
      </c>
      <c r="AD11" s="18">
        <v>0</v>
      </c>
      <c r="AE11" s="18">
        <v>0</v>
      </c>
      <c r="AF11" s="18">
        <v>0</v>
      </c>
      <c r="AG11" s="18">
        <v>0</v>
      </c>
      <c r="AH11" s="18">
        <v>0</v>
      </c>
      <c r="AI11" s="18">
        <v>0</v>
      </c>
      <c r="AJ11" s="11">
        <f>SUM(X11:AI11)</f>
        <v>0</v>
      </c>
      <c r="AK11" s="20">
        <f t="shared" si="0"/>
        <v>0</v>
      </c>
    </row>
    <row r="12" spans="2:37" ht="103.35" customHeight="1">
      <c r="B12" s="16"/>
      <c r="C12" s="2" t="s">
        <v>22</v>
      </c>
      <c r="D12" s="3" t="s">
        <v>46</v>
      </c>
      <c r="E12" s="2" t="s">
        <v>11</v>
      </c>
      <c r="F12" s="3" t="s">
        <v>114</v>
      </c>
      <c r="G12" s="3" t="s">
        <v>110</v>
      </c>
      <c r="H12" s="17" t="s">
        <v>18</v>
      </c>
      <c r="I12" s="19">
        <v>145</v>
      </c>
      <c r="J12" s="20">
        <v>68.909090909090907</v>
      </c>
      <c r="K12" s="3">
        <v>10</v>
      </c>
      <c r="L12" s="3">
        <v>5</v>
      </c>
      <c r="M12" s="3">
        <v>3</v>
      </c>
      <c r="N12" s="3">
        <v>54</v>
      </c>
      <c r="O12" s="3">
        <v>39</v>
      </c>
      <c r="P12" s="3">
        <v>7</v>
      </c>
      <c r="Q12" s="3">
        <v>1</v>
      </c>
      <c r="R12" s="3"/>
      <c r="S12" s="3"/>
      <c r="T12" s="3"/>
      <c r="U12" s="3"/>
      <c r="V12" s="3"/>
      <c r="X12" s="18" t="s">
        <v>111</v>
      </c>
      <c r="Y12" s="18" t="s">
        <v>111</v>
      </c>
      <c r="Z12" s="18" t="s">
        <v>111</v>
      </c>
      <c r="AA12" s="18" t="s">
        <v>111</v>
      </c>
      <c r="AB12" s="18" t="s">
        <v>111</v>
      </c>
      <c r="AC12" s="18" t="s">
        <v>111</v>
      </c>
      <c r="AD12" s="18" t="s">
        <v>111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1">
        <f t="shared" ref="AJ12:AJ62" si="1">SUM(X12:AI12)</f>
        <v>0</v>
      </c>
      <c r="AK12" s="20">
        <f t="shared" si="0"/>
        <v>0</v>
      </c>
    </row>
    <row r="13" spans="2:37" ht="103.35" customHeight="1">
      <c r="B13" s="16"/>
      <c r="C13" s="2" t="s">
        <v>23</v>
      </c>
      <c r="D13" s="3" t="s">
        <v>47</v>
      </c>
      <c r="E13" s="2" t="s">
        <v>10</v>
      </c>
      <c r="F13" s="3" t="s">
        <v>114</v>
      </c>
      <c r="G13" s="3" t="s">
        <v>110</v>
      </c>
      <c r="H13" s="17" t="s">
        <v>18</v>
      </c>
      <c r="I13" s="19">
        <v>150</v>
      </c>
      <c r="J13" s="20">
        <v>71.181818181818173</v>
      </c>
      <c r="K13" s="3"/>
      <c r="L13" s="3">
        <v>2</v>
      </c>
      <c r="M13" s="3">
        <v>8</v>
      </c>
      <c r="N13" s="3">
        <v>11</v>
      </c>
      <c r="O13" s="3">
        <v>2</v>
      </c>
      <c r="P13" s="3">
        <v>4</v>
      </c>
      <c r="Q13" s="3">
        <v>1</v>
      </c>
      <c r="R13" s="3"/>
      <c r="S13" s="3"/>
      <c r="T13" s="3"/>
      <c r="U13" s="3"/>
      <c r="V13" s="3"/>
      <c r="X13" s="18">
        <v>0</v>
      </c>
      <c r="Y13" s="18" t="s">
        <v>111</v>
      </c>
      <c r="Z13" s="18" t="s">
        <v>111</v>
      </c>
      <c r="AA13" s="18" t="s">
        <v>111</v>
      </c>
      <c r="AB13" s="18" t="s">
        <v>111</v>
      </c>
      <c r="AC13" s="18" t="s">
        <v>111</v>
      </c>
      <c r="AD13" s="18" t="s">
        <v>111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1">
        <f t="shared" si="1"/>
        <v>0</v>
      </c>
      <c r="AK13" s="20">
        <f t="shared" si="0"/>
        <v>0</v>
      </c>
    </row>
    <row r="14" spans="2:37" ht="103.35" customHeight="1">
      <c r="B14" s="16"/>
      <c r="C14" s="2" t="s">
        <v>24</v>
      </c>
      <c r="D14" s="3" t="s">
        <v>48</v>
      </c>
      <c r="E14" s="2" t="s">
        <v>10</v>
      </c>
      <c r="F14" s="3" t="s">
        <v>114</v>
      </c>
      <c r="G14" s="3" t="s">
        <v>110</v>
      </c>
      <c r="H14" s="17" t="s">
        <v>18</v>
      </c>
      <c r="I14" s="19">
        <v>150</v>
      </c>
      <c r="J14" s="20">
        <v>71.181818181818173</v>
      </c>
      <c r="K14" s="3">
        <v>14</v>
      </c>
      <c r="L14" s="3">
        <v>44</v>
      </c>
      <c r="M14" s="3">
        <v>91</v>
      </c>
      <c r="N14" s="3">
        <v>130</v>
      </c>
      <c r="O14" s="3">
        <v>130</v>
      </c>
      <c r="P14" s="3">
        <v>43</v>
      </c>
      <c r="Q14" s="3">
        <v>11</v>
      </c>
      <c r="R14" s="3"/>
      <c r="S14" s="3"/>
      <c r="T14" s="3"/>
      <c r="U14" s="3"/>
      <c r="V14" s="3"/>
      <c r="X14" s="18" t="s">
        <v>111</v>
      </c>
      <c r="Y14" s="18" t="s">
        <v>111</v>
      </c>
      <c r="Z14" s="18" t="s">
        <v>111</v>
      </c>
      <c r="AA14" s="18" t="s">
        <v>111</v>
      </c>
      <c r="AB14" s="18" t="s">
        <v>111</v>
      </c>
      <c r="AC14" s="18" t="s">
        <v>111</v>
      </c>
      <c r="AD14" s="18" t="s">
        <v>111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1">
        <f t="shared" si="1"/>
        <v>0</v>
      </c>
      <c r="AK14" s="20">
        <f t="shared" si="0"/>
        <v>0</v>
      </c>
    </row>
    <row r="15" spans="2:37" ht="103.35" customHeight="1">
      <c r="B15" s="16"/>
      <c r="C15" s="2" t="s">
        <v>25</v>
      </c>
      <c r="D15" s="3" t="s">
        <v>49</v>
      </c>
      <c r="E15" s="2" t="s">
        <v>10</v>
      </c>
      <c r="F15" s="3" t="s">
        <v>114</v>
      </c>
      <c r="G15" s="3" t="s">
        <v>110</v>
      </c>
      <c r="H15" s="17" t="s">
        <v>18</v>
      </c>
      <c r="I15" s="19">
        <v>165</v>
      </c>
      <c r="J15" s="20">
        <v>78</v>
      </c>
      <c r="K15" s="3">
        <v>122</v>
      </c>
      <c r="L15" s="3">
        <v>386</v>
      </c>
      <c r="M15" s="3">
        <v>709</v>
      </c>
      <c r="N15" s="3">
        <v>765</v>
      </c>
      <c r="O15" s="3">
        <v>493</v>
      </c>
      <c r="P15" s="3">
        <v>243</v>
      </c>
      <c r="Q15" s="3">
        <v>57</v>
      </c>
      <c r="R15" s="3"/>
      <c r="S15" s="3"/>
      <c r="T15" s="3"/>
      <c r="U15" s="3"/>
      <c r="V15" s="3"/>
      <c r="X15" s="18" t="s">
        <v>111</v>
      </c>
      <c r="Y15" s="18" t="s">
        <v>111</v>
      </c>
      <c r="Z15" s="18" t="s">
        <v>111</v>
      </c>
      <c r="AA15" s="18" t="s">
        <v>111</v>
      </c>
      <c r="AB15" s="18" t="s">
        <v>111</v>
      </c>
      <c r="AC15" s="18" t="s">
        <v>111</v>
      </c>
      <c r="AD15" s="18" t="s">
        <v>111</v>
      </c>
      <c r="AE15" s="18">
        <v>0</v>
      </c>
      <c r="AF15" s="18">
        <v>0</v>
      </c>
      <c r="AG15" s="18">
        <v>0</v>
      </c>
      <c r="AH15" s="18">
        <v>0</v>
      </c>
      <c r="AI15" s="18">
        <v>0</v>
      </c>
      <c r="AJ15" s="11">
        <f t="shared" si="1"/>
        <v>0</v>
      </c>
      <c r="AK15" s="20">
        <f t="shared" si="0"/>
        <v>0</v>
      </c>
    </row>
    <row r="16" spans="2:37" ht="103.35" customHeight="1">
      <c r="B16" s="16"/>
      <c r="C16" s="2" t="s">
        <v>26</v>
      </c>
      <c r="D16" s="3" t="s">
        <v>50</v>
      </c>
      <c r="E16" s="2" t="s">
        <v>10</v>
      </c>
      <c r="F16" s="3" t="s">
        <v>114</v>
      </c>
      <c r="G16" s="3" t="s">
        <v>110</v>
      </c>
      <c r="H16" s="17" t="s">
        <v>18</v>
      </c>
      <c r="I16" s="19">
        <v>155</v>
      </c>
      <c r="J16" s="20">
        <v>73.454545454545453</v>
      </c>
      <c r="K16" s="3">
        <v>19</v>
      </c>
      <c r="L16" s="3">
        <v>107</v>
      </c>
      <c r="M16" s="3">
        <v>115</v>
      </c>
      <c r="N16" s="3">
        <v>132</v>
      </c>
      <c r="O16" s="3">
        <v>55</v>
      </c>
      <c r="P16" s="3">
        <v>19</v>
      </c>
      <c r="Q16" s="3"/>
      <c r="R16" s="3"/>
      <c r="S16" s="3"/>
      <c r="T16" s="3"/>
      <c r="U16" s="3"/>
      <c r="V16" s="3"/>
      <c r="X16" s="18" t="s">
        <v>111</v>
      </c>
      <c r="Y16" s="18" t="s">
        <v>111</v>
      </c>
      <c r="Z16" s="18" t="s">
        <v>111</v>
      </c>
      <c r="AA16" s="18" t="s">
        <v>111</v>
      </c>
      <c r="AB16" s="18" t="s">
        <v>111</v>
      </c>
      <c r="AC16" s="18" t="s">
        <v>111</v>
      </c>
      <c r="AD16" s="18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0</v>
      </c>
      <c r="AJ16" s="11">
        <f t="shared" si="1"/>
        <v>0</v>
      </c>
      <c r="AK16" s="20">
        <f t="shared" si="0"/>
        <v>0</v>
      </c>
    </row>
    <row r="17" spans="2:37" ht="103.35" customHeight="1">
      <c r="B17" s="14"/>
      <c r="C17" s="2" t="s">
        <v>27</v>
      </c>
      <c r="D17" s="3" t="s">
        <v>51</v>
      </c>
      <c r="E17" s="2" t="s">
        <v>10</v>
      </c>
      <c r="F17" s="3" t="s">
        <v>114</v>
      </c>
      <c r="G17" s="3" t="s">
        <v>110</v>
      </c>
      <c r="H17" s="17" t="s">
        <v>18</v>
      </c>
      <c r="I17" s="19">
        <v>180</v>
      </c>
      <c r="J17" s="20">
        <v>84.818181818181813</v>
      </c>
      <c r="K17" s="3">
        <v>3</v>
      </c>
      <c r="L17" s="3">
        <v>4</v>
      </c>
      <c r="M17" s="3">
        <v>13</v>
      </c>
      <c r="N17" s="3">
        <v>20</v>
      </c>
      <c r="O17" s="3">
        <v>14</v>
      </c>
      <c r="P17" s="3">
        <v>5</v>
      </c>
      <c r="Q17" s="3">
        <v>2</v>
      </c>
      <c r="R17" s="3"/>
      <c r="S17" s="3"/>
      <c r="T17" s="3"/>
      <c r="U17" s="3"/>
      <c r="V17" s="3"/>
      <c r="X17" s="18" t="s">
        <v>111</v>
      </c>
      <c r="Y17" s="18" t="s">
        <v>111</v>
      </c>
      <c r="Z17" s="18" t="s">
        <v>111</v>
      </c>
      <c r="AA17" s="18" t="s">
        <v>111</v>
      </c>
      <c r="AB17" s="18" t="s">
        <v>111</v>
      </c>
      <c r="AC17" s="18" t="s">
        <v>111</v>
      </c>
      <c r="AD17" s="18" t="s">
        <v>111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1">
        <f t="shared" si="1"/>
        <v>0</v>
      </c>
      <c r="AK17" s="20">
        <f t="shared" si="0"/>
        <v>0</v>
      </c>
    </row>
    <row r="18" spans="2:37" ht="103.35" customHeight="1">
      <c r="B18" s="14"/>
      <c r="C18" s="2" t="s">
        <v>27</v>
      </c>
      <c r="D18" s="3" t="s">
        <v>51</v>
      </c>
      <c r="E18" s="2" t="s">
        <v>69</v>
      </c>
      <c r="F18" s="3" t="s">
        <v>114</v>
      </c>
      <c r="G18" s="3" t="s">
        <v>110</v>
      </c>
      <c r="H18" s="17" t="s">
        <v>18</v>
      </c>
      <c r="I18" s="19">
        <v>180</v>
      </c>
      <c r="J18" s="20">
        <v>84.818181818181813</v>
      </c>
      <c r="K18" s="3">
        <v>1</v>
      </c>
      <c r="L18" s="3">
        <v>5</v>
      </c>
      <c r="M18" s="3">
        <v>8</v>
      </c>
      <c r="N18" s="3">
        <v>11</v>
      </c>
      <c r="O18" s="3">
        <v>4</v>
      </c>
      <c r="P18" s="3">
        <v>3</v>
      </c>
      <c r="Q18" s="3">
        <v>1</v>
      </c>
      <c r="R18" s="3"/>
      <c r="S18" s="3"/>
      <c r="T18" s="3"/>
      <c r="U18" s="3"/>
      <c r="V18" s="3"/>
      <c r="X18" s="18" t="s">
        <v>111</v>
      </c>
      <c r="Y18" s="18" t="s">
        <v>111</v>
      </c>
      <c r="Z18" s="18" t="s">
        <v>111</v>
      </c>
      <c r="AA18" s="18" t="s">
        <v>111</v>
      </c>
      <c r="AB18" s="18" t="s">
        <v>111</v>
      </c>
      <c r="AC18" s="18" t="s">
        <v>111</v>
      </c>
      <c r="AD18" s="18" t="s">
        <v>111</v>
      </c>
      <c r="AE18" s="18">
        <v>0</v>
      </c>
      <c r="AF18" s="18">
        <v>0</v>
      </c>
      <c r="AG18" s="18">
        <v>0</v>
      </c>
      <c r="AH18" s="18">
        <v>0</v>
      </c>
      <c r="AI18" s="18">
        <v>0</v>
      </c>
      <c r="AJ18" s="11">
        <f t="shared" si="1"/>
        <v>0</v>
      </c>
      <c r="AK18" s="20">
        <f t="shared" si="0"/>
        <v>0</v>
      </c>
    </row>
    <row r="19" spans="2:37" ht="103.35" customHeight="1">
      <c r="B19" s="15"/>
      <c r="C19" s="2" t="s">
        <v>22</v>
      </c>
      <c r="D19" s="3" t="s">
        <v>46</v>
      </c>
      <c r="E19" s="2" t="s">
        <v>70</v>
      </c>
      <c r="F19" s="3" t="s">
        <v>114</v>
      </c>
      <c r="G19" s="3" t="s">
        <v>110</v>
      </c>
      <c r="H19" s="17" t="s">
        <v>18</v>
      </c>
      <c r="I19" s="19">
        <v>145</v>
      </c>
      <c r="J19" s="20">
        <v>68.909090909090907</v>
      </c>
      <c r="K19" s="3">
        <v>2</v>
      </c>
      <c r="L19" s="3">
        <v>4</v>
      </c>
      <c r="M19" s="3">
        <v>36</v>
      </c>
      <c r="N19" s="3">
        <v>46</v>
      </c>
      <c r="O19" s="3">
        <v>34</v>
      </c>
      <c r="P19" s="3"/>
      <c r="Q19" s="3"/>
      <c r="R19" s="3"/>
      <c r="S19" s="3"/>
      <c r="T19" s="3"/>
      <c r="U19" s="3"/>
      <c r="V19" s="3"/>
      <c r="X19" s="18" t="s">
        <v>111</v>
      </c>
      <c r="Y19" s="18" t="s">
        <v>111</v>
      </c>
      <c r="Z19" s="18" t="s">
        <v>111</v>
      </c>
      <c r="AA19" s="18" t="s">
        <v>111</v>
      </c>
      <c r="AB19" s="18" t="s">
        <v>111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1">
        <f t="shared" si="1"/>
        <v>0</v>
      </c>
      <c r="AK19" s="20">
        <f t="shared" si="0"/>
        <v>0</v>
      </c>
    </row>
    <row r="20" spans="2:37" ht="103.35" customHeight="1">
      <c r="B20" s="15"/>
      <c r="C20" s="2" t="s">
        <v>28</v>
      </c>
      <c r="D20" s="3" t="s">
        <v>52</v>
      </c>
      <c r="E20" s="2" t="s">
        <v>10</v>
      </c>
      <c r="F20" s="3" t="s">
        <v>114</v>
      </c>
      <c r="G20" s="3" t="s">
        <v>110</v>
      </c>
      <c r="H20" s="17" t="s">
        <v>18</v>
      </c>
      <c r="I20" s="19">
        <v>210</v>
      </c>
      <c r="J20" s="20">
        <v>98.454545454545453</v>
      </c>
      <c r="K20" s="3">
        <v>2</v>
      </c>
      <c r="L20" s="3">
        <v>20</v>
      </c>
      <c r="M20" s="3">
        <v>46</v>
      </c>
      <c r="N20" s="3">
        <v>54</v>
      </c>
      <c r="O20" s="3">
        <v>44</v>
      </c>
      <c r="P20" s="3">
        <v>12</v>
      </c>
      <c r="Q20" s="3">
        <v>9</v>
      </c>
      <c r="R20" s="3"/>
      <c r="S20" s="3"/>
      <c r="T20" s="3"/>
      <c r="U20" s="3"/>
      <c r="V20" s="3"/>
      <c r="X20" s="18" t="s">
        <v>111</v>
      </c>
      <c r="Y20" s="18" t="s">
        <v>111</v>
      </c>
      <c r="Z20" s="18" t="s">
        <v>111</v>
      </c>
      <c r="AA20" s="18" t="s">
        <v>111</v>
      </c>
      <c r="AB20" s="18" t="s">
        <v>111</v>
      </c>
      <c r="AC20" s="18" t="s">
        <v>111</v>
      </c>
      <c r="AD20" s="18" t="s">
        <v>111</v>
      </c>
      <c r="AE20" s="18">
        <v>0</v>
      </c>
      <c r="AF20" s="18">
        <v>0</v>
      </c>
      <c r="AG20" s="18">
        <v>0</v>
      </c>
      <c r="AH20" s="18">
        <v>0</v>
      </c>
      <c r="AI20" s="18">
        <v>0</v>
      </c>
      <c r="AJ20" s="11">
        <f t="shared" si="1"/>
        <v>0</v>
      </c>
      <c r="AK20" s="20">
        <f t="shared" si="0"/>
        <v>0</v>
      </c>
    </row>
    <row r="21" spans="2:37" ht="103.35" customHeight="1">
      <c r="B21" s="13"/>
      <c r="C21" s="2" t="s">
        <v>24</v>
      </c>
      <c r="D21" s="3" t="s">
        <v>48</v>
      </c>
      <c r="E21" s="2" t="s">
        <v>13</v>
      </c>
      <c r="F21" s="3" t="s">
        <v>114</v>
      </c>
      <c r="G21" s="3" t="s">
        <v>110</v>
      </c>
      <c r="H21" s="17" t="s">
        <v>18</v>
      </c>
      <c r="I21" s="19">
        <v>150</v>
      </c>
      <c r="J21" s="20">
        <v>71.181818181818173</v>
      </c>
      <c r="K21" s="3">
        <v>4</v>
      </c>
      <c r="L21" s="3">
        <v>7</v>
      </c>
      <c r="M21" s="3">
        <v>4</v>
      </c>
      <c r="N21" s="3">
        <v>10</v>
      </c>
      <c r="O21" s="3">
        <v>33</v>
      </c>
      <c r="P21" s="3">
        <v>10</v>
      </c>
      <c r="Q21" s="3">
        <v>6</v>
      </c>
      <c r="R21" s="3"/>
      <c r="S21" s="3"/>
      <c r="T21" s="3"/>
      <c r="U21" s="3"/>
      <c r="V21" s="3"/>
      <c r="X21" s="18" t="s">
        <v>111</v>
      </c>
      <c r="Y21" s="18" t="s">
        <v>111</v>
      </c>
      <c r="Z21" s="18" t="s">
        <v>111</v>
      </c>
      <c r="AA21" s="18" t="s">
        <v>111</v>
      </c>
      <c r="AB21" s="18" t="s">
        <v>111</v>
      </c>
      <c r="AC21" s="18" t="s">
        <v>111</v>
      </c>
      <c r="AD21" s="18" t="s">
        <v>111</v>
      </c>
      <c r="AE21" s="18">
        <v>0</v>
      </c>
      <c r="AF21" s="18">
        <v>0</v>
      </c>
      <c r="AG21" s="18">
        <v>0</v>
      </c>
      <c r="AH21" s="18">
        <v>0</v>
      </c>
      <c r="AI21" s="18">
        <v>0</v>
      </c>
      <c r="AJ21" s="11">
        <f t="shared" si="1"/>
        <v>0</v>
      </c>
      <c r="AK21" s="20">
        <f t="shared" si="0"/>
        <v>0</v>
      </c>
    </row>
    <row r="22" spans="2:37" ht="103.35" customHeight="1">
      <c r="B22" s="13"/>
      <c r="C22" s="2" t="s">
        <v>29</v>
      </c>
      <c r="D22" s="3" t="s">
        <v>53</v>
      </c>
      <c r="E22" s="2" t="s">
        <v>10</v>
      </c>
      <c r="F22" s="3" t="s">
        <v>114</v>
      </c>
      <c r="G22" s="3" t="s">
        <v>110</v>
      </c>
      <c r="H22" s="17" t="s">
        <v>18</v>
      </c>
      <c r="I22" s="19">
        <v>180</v>
      </c>
      <c r="J22" s="20">
        <v>84.818181818181813</v>
      </c>
      <c r="K22" s="3">
        <v>6</v>
      </c>
      <c r="L22" s="3">
        <v>17</v>
      </c>
      <c r="M22" s="3">
        <v>39</v>
      </c>
      <c r="N22" s="3">
        <v>40</v>
      </c>
      <c r="O22" s="3">
        <v>12</v>
      </c>
      <c r="P22" s="3">
        <v>9</v>
      </c>
      <c r="Q22" s="3"/>
      <c r="R22" s="3"/>
      <c r="S22" s="3"/>
      <c r="T22" s="3"/>
      <c r="U22" s="3"/>
      <c r="V22" s="3"/>
      <c r="X22" s="18" t="s">
        <v>111</v>
      </c>
      <c r="Y22" s="18" t="s">
        <v>111</v>
      </c>
      <c r="Z22" s="18" t="s">
        <v>111</v>
      </c>
      <c r="AA22" s="18" t="s">
        <v>111</v>
      </c>
      <c r="AB22" s="18" t="s">
        <v>111</v>
      </c>
      <c r="AC22" s="18" t="s">
        <v>111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0</v>
      </c>
      <c r="AJ22" s="11">
        <f t="shared" si="1"/>
        <v>0</v>
      </c>
      <c r="AK22" s="20">
        <f t="shared" si="0"/>
        <v>0</v>
      </c>
    </row>
    <row r="23" spans="2:37" ht="103.35" customHeight="1">
      <c r="B23" s="13"/>
      <c r="C23" s="2" t="s">
        <v>30</v>
      </c>
      <c r="D23" s="3" t="s">
        <v>54</v>
      </c>
      <c r="E23" s="2" t="s">
        <v>71</v>
      </c>
      <c r="F23" s="3" t="s">
        <v>114</v>
      </c>
      <c r="G23" s="3" t="s">
        <v>110</v>
      </c>
      <c r="H23" s="17" t="s">
        <v>18</v>
      </c>
      <c r="I23" s="19">
        <v>120</v>
      </c>
      <c r="J23" s="20">
        <v>57.54545454545454</v>
      </c>
      <c r="K23" s="3">
        <v>4</v>
      </c>
      <c r="L23" s="3">
        <v>11</v>
      </c>
      <c r="M23" s="3">
        <v>26</v>
      </c>
      <c r="N23" s="3">
        <v>31</v>
      </c>
      <c r="O23" s="3">
        <v>19</v>
      </c>
      <c r="P23" s="3">
        <v>6</v>
      </c>
      <c r="Q23" s="3">
        <v>3</v>
      </c>
      <c r="R23" s="3"/>
      <c r="S23" s="3"/>
      <c r="T23" s="3"/>
      <c r="U23" s="3"/>
      <c r="V23" s="3"/>
      <c r="X23" s="18" t="s">
        <v>111</v>
      </c>
      <c r="Y23" s="18" t="s">
        <v>111</v>
      </c>
      <c r="Z23" s="18" t="s">
        <v>111</v>
      </c>
      <c r="AA23" s="18" t="s">
        <v>111</v>
      </c>
      <c r="AB23" s="18" t="s">
        <v>111</v>
      </c>
      <c r="AC23" s="18" t="s">
        <v>111</v>
      </c>
      <c r="AD23" s="18" t="s">
        <v>111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1">
        <f t="shared" si="1"/>
        <v>0</v>
      </c>
      <c r="AK23" s="20">
        <f t="shared" si="0"/>
        <v>0</v>
      </c>
    </row>
    <row r="24" spans="2:37" ht="103.35" customHeight="1">
      <c r="B24" s="13"/>
      <c r="C24" s="2" t="s">
        <v>31</v>
      </c>
      <c r="D24" s="3" t="s">
        <v>55</v>
      </c>
      <c r="E24" s="2" t="s">
        <v>72</v>
      </c>
      <c r="F24" s="3" t="s">
        <v>114</v>
      </c>
      <c r="G24" s="3" t="s">
        <v>110</v>
      </c>
      <c r="H24" s="17" t="s">
        <v>18</v>
      </c>
      <c r="I24" s="19">
        <v>200</v>
      </c>
      <c r="J24" s="20">
        <v>93.909090909090907</v>
      </c>
      <c r="K24" s="3">
        <v>9</v>
      </c>
      <c r="L24" s="3">
        <v>30</v>
      </c>
      <c r="M24" s="3">
        <v>64</v>
      </c>
      <c r="N24" s="3">
        <v>61</v>
      </c>
      <c r="O24" s="3">
        <v>33</v>
      </c>
      <c r="P24" s="3">
        <v>10</v>
      </c>
      <c r="Q24" s="3">
        <v>1</v>
      </c>
      <c r="R24" s="3"/>
      <c r="S24" s="3"/>
      <c r="T24" s="3"/>
      <c r="U24" s="3"/>
      <c r="V24" s="3"/>
      <c r="X24" s="18" t="s">
        <v>111</v>
      </c>
      <c r="Y24" s="18" t="s">
        <v>111</v>
      </c>
      <c r="Z24" s="18" t="s">
        <v>111</v>
      </c>
      <c r="AA24" s="18" t="s">
        <v>111</v>
      </c>
      <c r="AB24" s="18" t="s">
        <v>111</v>
      </c>
      <c r="AC24" s="18" t="s">
        <v>111</v>
      </c>
      <c r="AD24" s="18" t="s">
        <v>111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1">
        <f t="shared" si="1"/>
        <v>0</v>
      </c>
      <c r="AK24" s="20">
        <f t="shared" si="0"/>
        <v>0</v>
      </c>
    </row>
    <row r="25" spans="2:37" ht="103.35" customHeight="1">
      <c r="B25" s="13"/>
      <c r="C25" s="2" t="s">
        <v>32</v>
      </c>
      <c r="D25" s="3" t="s">
        <v>56</v>
      </c>
      <c r="E25" s="2" t="s">
        <v>10</v>
      </c>
      <c r="F25" s="3" t="s">
        <v>114</v>
      </c>
      <c r="G25" s="3" t="s">
        <v>110</v>
      </c>
      <c r="H25" s="17" t="s">
        <v>18</v>
      </c>
      <c r="I25" s="19">
        <v>160</v>
      </c>
      <c r="J25" s="20">
        <v>75.72727272727272</v>
      </c>
      <c r="K25" s="3">
        <v>3</v>
      </c>
      <c r="L25" s="3">
        <v>12</v>
      </c>
      <c r="M25" s="3">
        <v>31</v>
      </c>
      <c r="N25" s="3">
        <v>25</v>
      </c>
      <c r="O25" s="3">
        <v>24</v>
      </c>
      <c r="P25" s="3">
        <v>11</v>
      </c>
      <c r="Q25" s="3">
        <v>3</v>
      </c>
      <c r="R25" s="3"/>
      <c r="S25" s="3"/>
      <c r="T25" s="3"/>
      <c r="U25" s="3"/>
      <c r="V25" s="3"/>
      <c r="X25" s="18" t="s">
        <v>111</v>
      </c>
      <c r="Y25" s="18" t="s">
        <v>111</v>
      </c>
      <c r="Z25" s="18" t="s">
        <v>111</v>
      </c>
      <c r="AA25" s="18" t="s">
        <v>111</v>
      </c>
      <c r="AB25" s="18" t="s">
        <v>111</v>
      </c>
      <c r="AC25" s="18" t="s">
        <v>111</v>
      </c>
      <c r="AD25" s="18" t="s">
        <v>111</v>
      </c>
      <c r="AE25" s="18">
        <v>0</v>
      </c>
      <c r="AF25" s="18">
        <v>0</v>
      </c>
      <c r="AG25" s="18">
        <v>0</v>
      </c>
      <c r="AH25" s="18">
        <v>0</v>
      </c>
      <c r="AI25" s="18">
        <v>0</v>
      </c>
      <c r="AJ25" s="11">
        <f t="shared" si="1"/>
        <v>0</v>
      </c>
      <c r="AK25" s="20">
        <f t="shared" si="0"/>
        <v>0</v>
      </c>
    </row>
    <row r="26" spans="2:37" ht="103.35" customHeight="1">
      <c r="B26" s="13"/>
      <c r="C26" s="2" t="s">
        <v>33</v>
      </c>
      <c r="D26" s="3" t="s">
        <v>57</v>
      </c>
      <c r="E26" s="2" t="s">
        <v>10</v>
      </c>
      <c r="F26" s="3" t="s">
        <v>114</v>
      </c>
      <c r="G26" s="3" t="s">
        <v>110</v>
      </c>
      <c r="H26" s="17" t="s">
        <v>18</v>
      </c>
      <c r="I26" s="19">
        <v>145</v>
      </c>
      <c r="J26" s="20">
        <v>68.909090909090907</v>
      </c>
      <c r="K26" s="3">
        <v>23</v>
      </c>
      <c r="L26" s="3">
        <v>71</v>
      </c>
      <c r="M26" s="3">
        <v>158</v>
      </c>
      <c r="N26" s="3">
        <v>189</v>
      </c>
      <c r="O26" s="3">
        <v>115</v>
      </c>
      <c r="P26" s="3">
        <v>37</v>
      </c>
      <c r="Q26" s="3">
        <v>17</v>
      </c>
      <c r="R26" s="3"/>
      <c r="S26" s="3"/>
      <c r="T26" s="3"/>
      <c r="U26" s="3"/>
      <c r="V26" s="3"/>
      <c r="X26" s="18" t="s">
        <v>111</v>
      </c>
      <c r="Y26" s="18" t="s">
        <v>111</v>
      </c>
      <c r="Z26" s="18" t="s">
        <v>111</v>
      </c>
      <c r="AA26" s="18" t="s">
        <v>111</v>
      </c>
      <c r="AB26" s="18" t="s">
        <v>111</v>
      </c>
      <c r="AC26" s="18" t="s">
        <v>111</v>
      </c>
      <c r="AD26" s="18" t="s">
        <v>111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1">
        <f t="shared" si="1"/>
        <v>0</v>
      </c>
      <c r="AK26" s="20">
        <f t="shared" si="0"/>
        <v>0</v>
      </c>
    </row>
    <row r="27" spans="2:37" ht="103.35" customHeight="1">
      <c r="B27" s="13"/>
      <c r="C27" s="2" t="s">
        <v>34</v>
      </c>
      <c r="D27" s="3" t="s">
        <v>58</v>
      </c>
      <c r="E27" s="2" t="s">
        <v>10</v>
      </c>
      <c r="F27" s="3" t="s">
        <v>114</v>
      </c>
      <c r="G27" s="3" t="s">
        <v>110</v>
      </c>
      <c r="H27" s="17" t="s">
        <v>18</v>
      </c>
      <c r="I27" s="19">
        <v>160</v>
      </c>
      <c r="J27" s="20">
        <v>75.72727272727272</v>
      </c>
      <c r="K27" s="3">
        <v>84</v>
      </c>
      <c r="L27" s="3">
        <v>206</v>
      </c>
      <c r="M27" s="3">
        <v>568</v>
      </c>
      <c r="N27" s="3">
        <v>603</v>
      </c>
      <c r="O27" s="3">
        <v>454</v>
      </c>
      <c r="P27" s="3">
        <v>164</v>
      </c>
      <c r="Q27" s="3">
        <v>29</v>
      </c>
      <c r="R27" s="3"/>
      <c r="S27" s="3"/>
      <c r="T27" s="3"/>
      <c r="U27" s="3"/>
      <c r="V27" s="3"/>
      <c r="X27" s="18" t="s">
        <v>111</v>
      </c>
      <c r="Y27" s="18" t="s">
        <v>111</v>
      </c>
      <c r="Z27" s="18" t="s">
        <v>111</v>
      </c>
      <c r="AA27" s="18" t="s">
        <v>111</v>
      </c>
      <c r="AB27" s="18" t="s">
        <v>111</v>
      </c>
      <c r="AC27" s="18" t="s">
        <v>111</v>
      </c>
      <c r="AD27" s="18" t="s">
        <v>111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1">
        <f t="shared" si="1"/>
        <v>0</v>
      </c>
      <c r="AK27" s="20">
        <f t="shared" si="0"/>
        <v>0</v>
      </c>
    </row>
    <row r="28" spans="2:37" ht="103.35" customHeight="1">
      <c r="B28" s="13"/>
      <c r="C28" s="2" t="s">
        <v>34</v>
      </c>
      <c r="D28" s="3" t="s">
        <v>58</v>
      </c>
      <c r="E28" s="2" t="s">
        <v>12</v>
      </c>
      <c r="F28" s="3" t="s">
        <v>114</v>
      </c>
      <c r="G28" s="3" t="s">
        <v>110</v>
      </c>
      <c r="H28" s="17" t="s">
        <v>18</v>
      </c>
      <c r="I28" s="19">
        <v>160</v>
      </c>
      <c r="J28" s="20">
        <v>75.72727272727272</v>
      </c>
      <c r="K28" s="3">
        <v>12</v>
      </c>
      <c r="L28" s="3">
        <v>58</v>
      </c>
      <c r="M28" s="3">
        <v>130</v>
      </c>
      <c r="N28" s="3">
        <v>154</v>
      </c>
      <c r="O28" s="3">
        <v>98</v>
      </c>
      <c r="P28" s="3">
        <v>31</v>
      </c>
      <c r="Q28" s="3"/>
      <c r="R28" s="3"/>
      <c r="S28" s="3"/>
      <c r="T28" s="3"/>
      <c r="U28" s="3"/>
      <c r="V28" s="3"/>
      <c r="X28" s="18" t="s">
        <v>111</v>
      </c>
      <c r="Y28" s="18" t="s">
        <v>111</v>
      </c>
      <c r="Z28" s="18" t="s">
        <v>111</v>
      </c>
      <c r="AA28" s="18" t="s">
        <v>111</v>
      </c>
      <c r="AB28" s="18" t="s">
        <v>111</v>
      </c>
      <c r="AC28" s="18" t="s">
        <v>111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1">
        <f t="shared" si="1"/>
        <v>0</v>
      </c>
      <c r="AK28" s="20">
        <f t="shared" si="0"/>
        <v>0</v>
      </c>
    </row>
    <row r="29" spans="2:37" ht="103.35" customHeight="1">
      <c r="B29" s="13"/>
      <c r="C29" s="2" t="s">
        <v>34</v>
      </c>
      <c r="D29" s="3" t="s">
        <v>58</v>
      </c>
      <c r="E29" s="2" t="s">
        <v>13</v>
      </c>
      <c r="F29" s="3" t="s">
        <v>114</v>
      </c>
      <c r="G29" s="3" t="s">
        <v>110</v>
      </c>
      <c r="H29" s="17" t="s">
        <v>18</v>
      </c>
      <c r="I29" s="19">
        <v>160</v>
      </c>
      <c r="J29" s="20">
        <v>75.72727272727272</v>
      </c>
      <c r="K29" s="3">
        <v>5</v>
      </c>
      <c r="L29" s="3">
        <v>18</v>
      </c>
      <c r="M29" s="3">
        <v>31</v>
      </c>
      <c r="N29" s="3">
        <v>76</v>
      </c>
      <c r="O29" s="3">
        <v>37</v>
      </c>
      <c r="P29" s="3"/>
      <c r="Q29" s="3"/>
      <c r="R29" s="3"/>
      <c r="S29" s="3"/>
      <c r="T29" s="3"/>
      <c r="U29" s="3"/>
      <c r="V29" s="3"/>
      <c r="X29" s="18" t="s">
        <v>111</v>
      </c>
      <c r="Y29" s="18" t="s">
        <v>111</v>
      </c>
      <c r="Z29" s="18" t="s">
        <v>111</v>
      </c>
      <c r="AA29" s="18" t="s">
        <v>111</v>
      </c>
      <c r="AB29" s="18" t="s">
        <v>111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1">
        <f t="shared" si="1"/>
        <v>0</v>
      </c>
      <c r="AK29" s="20">
        <f t="shared" si="0"/>
        <v>0</v>
      </c>
    </row>
    <row r="30" spans="2:37" ht="103.35" customHeight="1">
      <c r="B30" s="14"/>
      <c r="C30" s="2" t="s">
        <v>35</v>
      </c>
      <c r="D30" s="3" t="s">
        <v>59</v>
      </c>
      <c r="E30" s="2" t="s">
        <v>10</v>
      </c>
      <c r="F30" s="3" t="s">
        <v>114</v>
      </c>
      <c r="G30" s="3" t="s">
        <v>110</v>
      </c>
      <c r="H30" s="17" t="s">
        <v>18</v>
      </c>
      <c r="I30" s="19">
        <v>160</v>
      </c>
      <c r="J30" s="20">
        <v>75.72727272727272</v>
      </c>
      <c r="K30" s="3">
        <v>182</v>
      </c>
      <c r="L30" s="3">
        <v>347</v>
      </c>
      <c r="M30" s="3">
        <v>1259</v>
      </c>
      <c r="N30" s="3">
        <v>1945</v>
      </c>
      <c r="O30" s="3">
        <v>1781</v>
      </c>
      <c r="P30" s="3">
        <v>305</v>
      </c>
      <c r="Q30" s="3">
        <v>136</v>
      </c>
      <c r="R30" s="3"/>
      <c r="S30" s="3"/>
      <c r="T30" s="3"/>
      <c r="U30" s="3"/>
      <c r="V30" s="3"/>
      <c r="X30" s="18" t="s">
        <v>111</v>
      </c>
      <c r="Y30" s="18" t="s">
        <v>111</v>
      </c>
      <c r="Z30" s="18" t="s">
        <v>111</v>
      </c>
      <c r="AA30" s="18" t="s">
        <v>111</v>
      </c>
      <c r="AB30" s="18" t="s">
        <v>111</v>
      </c>
      <c r="AC30" s="18" t="s">
        <v>111</v>
      </c>
      <c r="AD30" s="18" t="s">
        <v>111</v>
      </c>
      <c r="AE30" s="18">
        <v>0</v>
      </c>
      <c r="AF30" s="18">
        <v>0</v>
      </c>
      <c r="AG30" s="18">
        <v>0</v>
      </c>
      <c r="AH30" s="18">
        <v>0</v>
      </c>
      <c r="AI30" s="18">
        <v>0</v>
      </c>
      <c r="AJ30" s="11">
        <f t="shared" si="1"/>
        <v>0</v>
      </c>
      <c r="AK30" s="20">
        <f t="shared" si="0"/>
        <v>0</v>
      </c>
    </row>
    <row r="31" spans="2:37" ht="103.35" customHeight="1">
      <c r="B31" s="14"/>
      <c r="C31" s="2" t="s">
        <v>35</v>
      </c>
      <c r="D31" s="3" t="s">
        <v>59</v>
      </c>
      <c r="E31" s="2" t="s">
        <v>15</v>
      </c>
      <c r="F31" s="3" t="s">
        <v>114</v>
      </c>
      <c r="G31" s="3" t="s">
        <v>110</v>
      </c>
      <c r="H31" s="17" t="s">
        <v>18</v>
      </c>
      <c r="I31" s="19">
        <v>160</v>
      </c>
      <c r="J31" s="20">
        <v>75.72727272727272</v>
      </c>
      <c r="K31" s="3">
        <v>22</v>
      </c>
      <c r="L31" s="3">
        <v>86</v>
      </c>
      <c r="M31" s="3">
        <v>227</v>
      </c>
      <c r="N31" s="3">
        <v>279</v>
      </c>
      <c r="O31" s="3">
        <v>172</v>
      </c>
      <c r="P31" s="3"/>
      <c r="Q31" s="3"/>
      <c r="R31" s="3"/>
      <c r="S31" s="3"/>
      <c r="T31" s="3"/>
      <c r="U31" s="3"/>
      <c r="V31" s="3"/>
      <c r="X31" s="18" t="s">
        <v>111</v>
      </c>
      <c r="Y31" s="18" t="s">
        <v>111</v>
      </c>
      <c r="Z31" s="18" t="s">
        <v>111</v>
      </c>
      <c r="AA31" s="18" t="s">
        <v>111</v>
      </c>
      <c r="AB31" s="18" t="s">
        <v>111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1">
        <f t="shared" si="1"/>
        <v>0</v>
      </c>
      <c r="AK31" s="20">
        <f t="shared" si="0"/>
        <v>0</v>
      </c>
    </row>
    <row r="32" spans="2:37" ht="103.35" customHeight="1">
      <c r="B32" s="14"/>
      <c r="C32" s="2" t="s">
        <v>35</v>
      </c>
      <c r="D32" s="3" t="s">
        <v>59</v>
      </c>
      <c r="E32" s="2" t="s">
        <v>12</v>
      </c>
      <c r="F32" s="3" t="s">
        <v>114</v>
      </c>
      <c r="G32" s="3" t="s">
        <v>110</v>
      </c>
      <c r="H32" s="17" t="s">
        <v>18</v>
      </c>
      <c r="I32" s="19">
        <v>160</v>
      </c>
      <c r="J32" s="20">
        <v>75.72727272727272</v>
      </c>
      <c r="K32" s="3">
        <v>3</v>
      </c>
      <c r="L32" s="3">
        <v>11</v>
      </c>
      <c r="M32" s="3">
        <v>32</v>
      </c>
      <c r="N32" s="3">
        <v>39</v>
      </c>
      <c r="O32" s="3">
        <v>8</v>
      </c>
      <c r="P32" s="3"/>
      <c r="Q32" s="3"/>
      <c r="R32" s="3"/>
      <c r="S32" s="3"/>
      <c r="T32" s="3"/>
      <c r="U32" s="3"/>
      <c r="V32" s="3"/>
      <c r="X32" s="18" t="s">
        <v>111</v>
      </c>
      <c r="Y32" s="18" t="s">
        <v>111</v>
      </c>
      <c r="Z32" s="18" t="s">
        <v>111</v>
      </c>
      <c r="AA32" s="18" t="s">
        <v>111</v>
      </c>
      <c r="AB32" s="18" t="s">
        <v>111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1">
        <f t="shared" si="1"/>
        <v>0</v>
      </c>
      <c r="AK32" s="20">
        <f t="shared" si="0"/>
        <v>0</v>
      </c>
    </row>
    <row r="33" spans="2:37" ht="103.35" customHeight="1">
      <c r="B33" s="14"/>
      <c r="C33" s="2" t="s">
        <v>35</v>
      </c>
      <c r="D33" s="3" t="s">
        <v>59</v>
      </c>
      <c r="E33" s="2" t="s">
        <v>13</v>
      </c>
      <c r="F33" s="3" t="s">
        <v>114</v>
      </c>
      <c r="G33" s="3" t="s">
        <v>110</v>
      </c>
      <c r="H33" s="17" t="s">
        <v>18</v>
      </c>
      <c r="I33" s="19">
        <v>160</v>
      </c>
      <c r="J33" s="20">
        <v>75.72727272727272</v>
      </c>
      <c r="K33" s="3">
        <v>133</v>
      </c>
      <c r="L33" s="3">
        <v>410</v>
      </c>
      <c r="M33" s="3">
        <v>570</v>
      </c>
      <c r="N33" s="3">
        <v>665</v>
      </c>
      <c r="O33" s="3">
        <v>689</v>
      </c>
      <c r="P33" s="3">
        <v>272</v>
      </c>
      <c r="Q33" s="3">
        <v>3</v>
      </c>
      <c r="R33" s="3"/>
      <c r="S33" s="3"/>
      <c r="T33" s="3"/>
      <c r="U33" s="3"/>
      <c r="V33" s="3"/>
      <c r="X33" s="18" t="s">
        <v>111</v>
      </c>
      <c r="Y33" s="18" t="s">
        <v>111</v>
      </c>
      <c r="Z33" s="18" t="s">
        <v>111</v>
      </c>
      <c r="AA33" s="18" t="s">
        <v>111</v>
      </c>
      <c r="AB33" s="18" t="s">
        <v>111</v>
      </c>
      <c r="AC33" s="18" t="s">
        <v>111</v>
      </c>
      <c r="AD33" s="18" t="s">
        <v>111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1">
        <f t="shared" si="1"/>
        <v>0</v>
      </c>
      <c r="AK33" s="20">
        <f t="shared" si="0"/>
        <v>0</v>
      </c>
    </row>
    <row r="34" spans="2:37" ht="103.35" customHeight="1">
      <c r="B34" s="15"/>
      <c r="C34" s="2" t="s">
        <v>36</v>
      </c>
      <c r="D34" s="3" t="s">
        <v>60</v>
      </c>
      <c r="E34" s="2" t="s">
        <v>13</v>
      </c>
      <c r="F34" s="3" t="s">
        <v>114</v>
      </c>
      <c r="G34" s="3" t="s">
        <v>110</v>
      </c>
      <c r="H34" s="17" t="s">
        <v>18</v>
      </c>
      <c r="I34" s="19">
        <v>165</v>
      </c>
      <c r="J34" s="20">
        <v>78</v>
      </c>
      <c r="K34" s="3"/>
      <c r="L34" s="3">
        <v>31</v>
      </c>
      <c r="M34" s="3">
        <v>70</v>
      </c>
      <c r="N34" s="3">
        <v>118</v>
      </c>
      <c r="O34" s="3">
        <v>78</v>
      </c>
      <c r="P34" s="3">
        <v>32</v>
      </c>
      <c r="Q34" s="3">
        <v>3</v>
      </c>
      <c r="R34" s="3"/>
      <c r="S34" s="3"/>
      <c r="T34" s="3"/>
      <c r="U34" s="3"/>
      <c r="V34" s="3"/>
      <c r="X34" s="18">
        <v>0</v>
      </c>
      <c r="Y34" s="18" t="s">
        <v>111</v>
      </c>
      <c r="Z34" s="18" t="s">
        <v>111</v>
      </c>
      <c r="AA34" s="18" t="s">
        <v>111</v>
      </c>
      <c r="AB34" s="18" t="s">
        <v>111</v>
      </c>
      <c r="AC34" s="18" t="s">
        <v>111</v>
      </c>
      <c r="AD34" s="18" t="s">
        <v>111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1">
        <f t="shared" si="1"/>
        <v>0</v>
      </c>
      <c r="AK34" s="20">
        <f t="shared" si="0"/>
        <v>0</v>
      </c>
    </row>
    <row r="35" spans="2:37" ht="103.35" customHeight="1">
      <c r="B35" s="13"/>
      <c r="C35" s="2" t="s">
        <v>37</v>
      </c>
      <c r="D35" s="3" t="s">
        <v>61</v>
      </c>
      <c r="E35" s="2" t="s">
        <v>10</v>
      </c>
      <c r="F35" s="3" t="s">
        <v>114</v>
      </c>
      <c r="G35" s="3" t="s">
        <v>110</v>
      </c>
      <c r="H35" s="17" t="s">
        <v>18</v>
      </c>
      <c r="I35" s="19">
        <v>120</v>
      </c>
      <c r="J35" s="20">
        <v>57.54545454545454</v>
      </c>
      <c r="K35" s="3">
        <v>46</v>
      </c>
      <c r="L35" s="3">
        <v>269</v>
      </c>
      <c r="M35" s="3">
        <v>561</v>
      </c>
      <c r="N35" s="3">
        <v>864</v>
      </c>
      <c r="O35" s="3">
        <v>549</v>
      </c>
      <c r="P35" s="3">
        <v>213</v>
      </c>
      <c r="Q35" s="3">
        <v>100</v>
      </c>
      <c r="R35" s="3"/>
      <c r="S35" s="3"/>
      <c r="T35" s="3"/>
      <c r="U35" s="3"/>
      <c r="V35" s="3"/>
      <c r="X35" s="18" t="s">
        <v>111</v>
      </c>
      <c r="Y35" s="18" t="s">
        <v>111</v>
      </c>
      <c r="Z35" s="18" t="s">
        <v>111</v>
      </c>
      <c r="AA35" s="18" t="s">
        <v>111</v>
      </c>
      <c r="AB35" s="18" t="s">
        <v>111</v>
      </c>
      <c r="AC35" s="18" t="s">
        <v>111</v>
      </c>
      <c r="AD35" s="18" t="s">
        <v>111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1">
        <f t="shared" si="1"/>
        <v>0</v>
      </c>
      <c r="AK35" s="20">
        <f t="shared" si="0"/>
        <v>0</v>
      </c>
    </row>
    <row r="36" spans="2:37" ht="103.35" customHeight="1">
      <c r="B36" s="15"/>
      <c r="C36" s="2" t="s">
        <v>38</v>
      </c>
      <c r="D36" s="3" t="s">
        <v>62</v>
      </c>
      <c r="E36" s="2" t="s">
        <v>73</v>
      </c>
      <c r="F36" s="3" t="s">
        <v>114</v>
      </c>
      <c r="G36" s="3" t="s">
        <v>110</v>
      </c>
      <c r="H36" s="17" t="s">
        <v>18</v>
      </c>
      <c r="I36" s="19">
        <v>250</v>
      </c>
      <c r="J36" s="20">
        <v>116.63636363636363</v>
      </c>
      <c r="K36" s="3">
        <v>6</v>
      </c>
      <c r="L36" s="3">
        <v>12</v>
      </c>
      <c r="M36" s="3">
        <v>30</v>
      </c>
      <c r="N36" s="3">
        <v>48</v>
      </c>
      <c r="O36" s="3">
        <v>21</v>
      </c>
      <c r="P36" s="3">
        <v>5</v>
      </c>
      <c r="Q36" s="3">
        <v>1</v>
      </c>
      <c r="R36" s="3"/>
      <c r="S36" s="3"/>
      <c r="T36" s="3"/>
      <c r="U36" s="3"/>
      <c r="V36" s="3"/>
      <c r="X36" s="18" t="s">
        <v>111</v>
      </c>
      <c r="Y36" s="18" t="s">
        <v>111</v>
      </c>
      <c r="Z36" s="18" t="s">
        <v>111</v>
      </c>
      <c r="AA36" s="18" t="s">
        <v>111</v>
      </c>
      <c r="AB36" s="18" t="s">
        <v>111</v>
      </c>
      <c r="AC36" s="18" t="s">
        <v>111</v>
      </c>
      <c r="AD36" s="18" t="s">
        <v>111</v>
      </c>
      <c r="AE36" s="18">
        <v>0</v>
      </c>
      <c r="AF36" s="18">
        <v>0</v>
      </c>
      <c r="AG36" s="18">
        <v>0</v>
      </c>
      <c r="AH36" s="18">
        <v>0</v>
      </c>
      <c r="AI36" s="18">
        <v>0</v>
      </c>
      <c r="AJ36" s="11">
        <f t="shared" si="1"/>
        <v>0</v>
      </c>
      <c r="AK36" s="20">
        <f t="shared" si="0"/>
        <v>0</v>
      </c>
    </row>
    <row r="37" spans="2:37" ht="103.35" customHeight="1">
      <c r="B37" s="15"/>
      <c r="C37" s="2" t="s">
        <v>38</v>
      </c>
      <c r="D37" s="3" t="s">
        <v>62</v>
      </c>
      <c r="E37" s="2" t="s">
        <v>74</v>
      </c>
      <c r="F37" s="3" t="s">
        <v>114</v>
      </c>
      <c r="G37" s="3" t="s">
        <v>110</v>
      </c>
      <c r="H37" s="17" t="s">
        <v>18</v>
      </c>
      <c r="I37" s="19">
        <v>250</v>
      </c>
      <c r="J37" s="20">
        <v>116.63636363636363</v>
      </c>
      <c r="K37" s="3">
        <v>13</v>
      </c>
      <c r="L37" s="3">
        <v>32</v>
      </c>
      <c r="M37" s="3">
        <v>72</v>
      </c>
      <c r="N37" s="3">
        <v>75</v>
      </c>
      <c r="O37" s="3">
        <v>47</v>
      </c>
      <c r="P37" s="3">
        <v>19</v>
      </c>
      <c r="Q37" s="3">
        <v>1</v>
      </c>
      <c r="R37" s="3"/>
      <c r="S37" s="3"/>
      <c r="T37" s="3"/>
      <c r="U37" s="3"/>
      <c r="V37" s="3"/>
      <c r="X37" s="18" t="s">
        <v>111</v>
      </c>
      <c r="Y37" s="18" t="s">
        <v>111</v>
      </c>
      <c r="Z37" s="18" t="s">
        <v>111</v>
      </c>
      <c r="AA37" s="18" t="s">
        <v>111</v>
      </c>
      <c r="AB37" s="18" t="s">
        <v>111</v>
      </c>
      <c r="AC37" s="18" t="s">
        <v>111</v>
      </c>
      <c r="AD37" s="18" t="s">
        <v>111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1">
        <f t="shared" si="1"/>
        <v>0</v>
      </c>
      <c r="AK37" s="20">
        <f t="shared" si="0"/>
        <v>0</v>
      </c>
    </row>
    <row r="38" spans="2:37" ht="103.35" customHeight="1">
      <c r="B38" s="14"/>
      <c r="C38" s="2" t="s">
        <v>34</v>
      </c>
      <c r="D38" s="3" t="s">
        <v>58</v>
      </c>
      <c r="E38" s="2" t="s">
        <v>67</v>
      </c>
      <c r="F38" s="3" t="s">
        <v>114</v>
      </c>
      <c r="G38" s="3" t="s">
        <v>110</v>
      </c>
      <c r="H38" s="17" t="s">
        <v>18</v>
      </c>
      <c r="I38" s="19">
        <v>160</v>
      </c>
      <c r="J38" s="20">
        <v>75.72727272727272</v>
      </c>
      <c r="K38" s="3"/>
      <c r="L38" s="3">
        <v>12</v>
      </c>
      <c r="M38" s="3">
        <v>24</v>
      </c>
      <c r="N38" s="3">
        <v>12</v>
      </c>
      <c r="O38" s="3">
        <v>12</v>
      </c>
      <c r="P38" s="3">
        <v>6</v>
      </c>
      <c r="Q38" s="3"/>
      <c r="R38" s="3"/>
      <c r="S38" s="3"/>
      <c r="T38" s="3"/>
      <c r="U38" s="3"/>
      <c r="V38" s="3"/>
      <c r="X38" s="18">
        <v>0</v>
      </c>
      <c r="Y38" s="18" t="s">
        <v>111</v>
      </c>
      <c r="Z38" s="18" t="s">
        <v>111</v>
      </c>
      <c r="AA38" s="18" t="s">
        <v>111</v>
      </c>
      <c r="AB38" s="18" t="s">
        <v>111</v>
      </c>
      <c r="AC38" s="18" t="s">
        <v>111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1">
        <f t="shared" si="1"/>
        <v>0</v>
      </c>
      <c r="AK38" s="20">
        <f t="shared" si="0"/>
        <v>0</v>
      </c>
    </row>
    <row r="39" spans="2:37" ht="103.35" customHeight="1">
      <c r="B39" s="15"/>
      <c r="C39" s="2" t="s">
        <v>35</v>
      </c>
      <c r="D39" s="3" t="s">
        <v>59</v>
      </c>
      <c r="E39" s="2" t="s">
        <v>70</v>
      </c>
      <c r="F39" s="3" t="s">
        <v>114</v>
      </c>
      <c r="G39" s="3" t="s">
        <v>110</v>
      </c>
      <c r="H39" s="17" t="s">
        <v>18</v>
      </c>
      <c r="I39" s="19">
        <v>160</v>
      </c>
      <c r="J39" s="20">
        <v>75.72727272727272</v>
      </c>
      <c r="K39" s="3">
        <v>29</v>
      </c>
      <c r="L39" s="3">
        <v>102</v>
      </c>
      <c r="M39" s="3">
        <v>176</v>
      </c>
      <c r="N39" s="3">
        <v>200</v>
      </c>
      <c r="O39" s="3">
        <v>82</v>
      </c>
      <c r="P39" s="3">
        <v>12</v>
      </c>
      <c r="Q39" s="3"/>
      <c r="R39" s="3"/>
      <c r="S39" s="3"/>
      <c r="T39" s="3"/>
      <c r="U39" s="3"/>
      <c r="V39" s="3"/>
      <c r="X39" s="18" t="s">
        <v>111</v>
      </c>
      <c r="Y39" s="18" t="s">
        <v>111</v>
      </c>
      <c r="Z39" s="18" t="s">
        <v>111</v>
      </c>
      <c r="AA39" s="18" t="s">
        <v>111</v>
      </c>
      <c r="AB39" s="18" t="s">
        <v>111</v>
      </c>
      <c r="AC39" s="18" t="s">
        <v>111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1">
        <f t="shared" si="1"/>
        <v>0</v>
      </c>
      <c r="AK39" s="20">
        <f t="shared" si="0"/>
        <v>0</v>
      </c>
    </row>
    <row r="40" spans="2:37" ht="103.35" customHeight="1">
      <c r="B40" s="13"/>
      <c r="C40" s="2" t="s">
        <v>35</v>
      </c>
      <c r="D40" s="3" t="s">
        <v>59</v>
      </c>
      <c r="E40" s="2" t="s">
        <v>75</v>
      </c>
      <c r="F40" s="3" t="s">
        <v>114</v>
      </c>
      <c r="G40" s="3" t="s">
        <v>110</v>
      </c>
      <c r="H40" s="17" t="s">
        <v>18</v>
      </c>
      <c r="I40" s="19">
        <v>160</v>
      </c>
      <c r="J40" s="20">
        <v>75.72727272727272</v>
      </c>
      <c r="K40" s="3">
        <v>5</v>
      </c>
      <c r="L40" s="3">
        <v>19</v>
      </c>
      <c r="M40" s="3">
        <v>45</v>
      </c>
      <c r="N40" s="3">
        <v>44</v>
      </c>
      <c r="O40" s="3">
        <v>28</v>
      </c>
      <c r="P40" s="3">
        <v>13</v>
      </c>
      <c r="Q40" s="3">
        <v>6</v>
      </c>
      <c r="R40" s="3"/>
      <c r="S40" s="3"/>
      <c r="T40" s="3"/>
      <c r="U40" s="3"/>
      <c r="V40" s="3"/>
      <c r="X40" s="18" t="s">
        <v>111</v>
      </c>
      <c r="Y40" s="18" t="s">
        <v>111</v>
      </c>
      <c r="Z40" s="18" t="s">
        <v>111</v>
      </c>
      <c r="AA40" s="18" t="s">
        <v>111</v>
      </c>
      <c r="AB40" s="18" t="s">
        <v>111</v>
      </c>
      <c r="AC40" s="18" t="s">
        <v>111</v>
      </c>
      <c r="AD40" s="18" t="s">
        <v>111</v>
      </c>
      <c r="AE40" s="18">
        <v>0</v>
      </c>
      <c r="AF40" s="18">
        <v>0</v>
      </c>
      <c r="AG40" s="18">
        <v>0</v>
      </c>
      <c r="AH40" s="18">
        <v>0</v>
      </c>
      <c r="AI40" s="18">
        <v>0</v>
      </c>
      <c r="AJ40" s="11">
        <f t="shared" si="1"/>
        <v>0</v>
      </c>
      <c r="AK40" s="20">
        <f t="shared" si="0"/>
        <v>0</v>
      </c>
    </row>
    <row r="41" spans="2:37" ht="103.35" customHeight="1">
      <c r="B41" s="15"/>
      <c r="C41" s="2" t="s">
        <v>39</v>
      </c>
      <c r="D41" s="3" t="s">
        <v>63</v>
      </c>
      <c r="E41" s="2" t="s">
        <v>10</v>
      </c>
      <c r="F41" s="3" t="s">
        <v>114</v>
      </c>
      <c r="G41" s="3" t="s">
        <v>110</v>
      </c>
      <c r="H41" s="17" t="s">
        <v>18</v>
      </c>
      <c r="I41" s="19">
        <v>250</v>
      </c>
      <c r="J41" s="20">
        <v>116.63636363636363</v>
      </c>
      <c r="K41" s="3">
        <v>63</v>
      </c>
      <c r="L41" s="3">
        <v>99</v>
      </c>
      <c r="M41" s="3">
        <v>167</v>
      </c>
      <c r="N41" s="3">
        <v>192</v>
      </c>
      <c r="O41" s="3">
        <v>96</v>
      </c>
      <c r="P41" s="3">
        <v>6</v>
      </c>
      <c r="Q41" s="3"/>
      <c r="R41" s="3"/>
      <c r="S41" s="3"/>
      <c r="T41" s="3"/>
      <c r="U41" s="3"/>
      <c r="V41" s="3"/>
      <c r="X41" s="18" t="s">
        <v>111</v>
      </c>
      <c r="Y41" s="18" t="s">
        <v>111</v>
      </c>
      <c r="Z41" s="18" t="s">
        <v>111</v>
      </c>
      <c r="AA41" s="18" t="s">
        <v>111</v>
      </c>
      <c r="AB41" s="18" t="s">
        <v>111</v>
      </c>
      <c r="AC41" s="18" t="s">
        <v>111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1">
        <f t="shared" si="1"/>
        <v>0</v>
      </c>
      <c r="AK41" s="20">
        <f t="shared" ref="AK41:AK72" si="2">J41*AJ41</f>
        <v>0</v>
      </c>
    </row>
    <row r="42" spans="2:37" ht="103.35" customHeight="1">
      <c r="B42" s="13"/>
      <c r="C42" s="2" t="s">
        <v>40</v>
      </c>
      <c r="D42" s="3" t="s">
        <v>64</v>
      </c>
      <c r="E42" s="2" t="s">
        <v>10</v>
      </c>
      <c r="F42" s="3" t="s">
        <v>114</v>
      </c>
      <c r="G42" s="3" t="s">
        <v>110</v>
      </c>
      <c r="H42" s="17" t="s">
        <v>18</v>
      </c>
      <c r="I42" s="19">
        <v>175</v>
      </c>
      <c r="J42" s="20">
        <v>82.545454545454533</v>
      </c>
      <c r="K42" s="3">
        <v>51</v>
      </c>
      <c r="L42" s="3">
        <v>10</v>
      </c>
      <c r="M42" s="3">
        <v>19</v>
      </c>
      <c r="N42" s="3">
        <v>5</v>
      </c>
      <c r="O42" s="3">
        <v>4</v>
      </c>
      <c r="P42" s="3"/>
      <c r="Q42" s="3"/>
      <c r="R42" s="3"/>
      <c r="S42" s="3"/>
      <c r="T42" s="3"/>
      <c r="U42" s="3"/>
      <c r="V42" s="3"/>
      <c r="X42" s="18" t="s">
        <v>111</v>
      </c>
      <c r="Y42" s="18" t="s">
        <v>111</v>
      </c>
      <c r="Z42" s="18" t="s">
        <v>111</v>
      </c>
      <c r="AA42" s="18" t="s">
        <v>111</v>
      </c>
      <c r="AB42" s="18" t="s">
        <v>111</v>
      </c>
      <c r="AC42" s="18">
        <v>0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1">
        <f t="shared" si="1"/>
        <v>0</v>
      </c>
      <c r="AK42" s="20">
        <f t="shared" si="2"/>
        <v>0</v>
      </c>
    </row>
    <row r="43" spans="2:37" ht="103.35" customHeight="1">
      <c r="B43" s="14"/>
      <c r="C43" s="2" t="s">
        <v>41</v>
      </c>
      <c r="D43" s="3" t="s">
        <v>65</v>
      </c>
      <c r="E43" s="2" t="s">
        <v>67</v>
      </c>
      <c r="F43" s="3" t="s">
        <v>114</v>
      </c>
      <c r="G43" s="3" t="s">
        <v>110</v>
      </c>
      <c r="H43" s="17" t="s">
        <v>18</v>
      </c>
      <c r="I43" s="19">
        <v>165</v>
      </c>
      <c r="J43" s="20">
        <v>78</v>
      </c>
      <c r="K43" s="3">
        <v>9</v>
      </c>
      <c r="L43" s="3">
        <v>19</v>
      </c>
      <c r="M43" s="3">
        <v>41</v>
      </c>
      <c r="N43" s="3">
        <v>62</v>
      </c>
      <c r="O43" s="3">
        <v>20</v>
      </c>
      <c r="P43" s="3">
        <v>17</v>
      </c>
      <c r="Q43" s="3">
        <v>5</v>
      </c>
      <c r="R43" s="3"/>
      <c r="S43" s="3"/>
      <c r="T43" s="3"/>
      <c r="U43" s="3"/>
      <c r="V43" s="3"/>
      <c r="X43" s="18" t="s">
        <v>111</v>
      </c>
      <c r="Y43" s="18" t="s">
        <v>111</v>
      </c>
      <c r="Z43" s="18" t="s">
        <v>111</v>
      </c>
      <c r="AA43" s="18" t="s">
        <v>111</v>
      </c>
      <c r="AB43" s="18" t="s">
        <v>111</v>
      </c>
      <c r="AC43" s="18" t="s">
        <v>111</v>
      </c>
      <c r="AD43" s="18" t="s">
        <v>111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1">
        <f t="shared" si="1"/>
        <v>0</v>
      </c>
      <c r="AK43" s="20">
        <f t="shared" si="2"/>
        <v>0</v>
      </c>
    </row>
    <row r="44" spans="2:37" ht="103.35" customHeight="1">
      <c r="B44" s="13"/>
      <c r="C44" s="2" t="s">
        <v>41</v>
      </c>
      <c r="D44" s="3" t="s">
        <v>65</v>
      </c>
      <c r="E44" s="2" t="s">
        <v>76</v>
      </c>
      <c r="F44" s="3" t="s">
        <v>114</v>
      </c>
      <c r="G44" s="3" t="s">
        <v>110</v>
      </c>
      <c r="H44" s="17" t="s">
        <v>18</v>
      </c>
      <c r="I44" s="19">
        <v>165</v>
      </c>
      <c r="J44" s="20">
        <v>78</v>
      </c>
      <c r="K44" s="3">
        <v>1</v>
      </c>
      <c r="L44" s="3">
        <v>14</v>
      </c>
      <c r="M44" s="3">
        <v>28</v>
      </c>
      <c r="N44" s="3">
        <v>24</v>
      </c>
      <c r="O44" s="3">
        <v>17</v>
      </c>
      <c r="P44" s="3">
        <v>4</v>
      </c>
      <c r="Q44" s="3"/>
      <c r="R44" s="3"/>
      <c r="S44" s="3"/>
      <c r="T44" s="3"/>
      <c r="U44" s="3"/>
      <c r="V44" s="3"/>
      <c r="X44" s="18" t="s">
        <v>111</v>
      </c>
      <c r="Y44" s="18" t="s">
        <v>111</v>
      </c>
      <c r="Z44" s="18" t="s">
        <v>111</v>
      </c>
      <c r="AA44" s="18" t="s">
        <v>111</v>
      </c>
      <c r="AB44" s="18" t="s">
        <v>111</v>
      </c>
      <c r="AC44" s="18" t="s">
        <v>111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1">
        <f t="shared" si="1"/>
        <v>0</v>
      </c>
      <c r="AK44" s="20">
        <f t="shared" si="2"/>
        <v>0</v>
      </c>
    </row>
    <row r="45" spans="2:37" ht="103.35" customHeight="1">
      <c r="B45" s="13"/>
      <c r="C45" s="2" t="s">
        <v>42</v>
      </c>
      <c r="D45" s="3" t="s">
        <v>66</v>
      </c>
      <c r="E45" s="2" t="s">
        <v>77</v>
      </c>
      <c r="F45" s="3" t="s">
        <v>114</v>
      </c>
      <c r="G45" s="3" t="s">
        <v>110</v>
      </c>
      <c r="H45" s="17" t="s">
        <v>18</v>
      </c>
      <c r="I45" s="19">
        <v>130</v>
      </c>
      <c r="J45" s="20">
        <v>62.090909090909086</v>
      </c>
      <c r="K45" s="3">
        <v>4</v>
      </c>
      <c r="L45" s="3">
        <v>11</v>
      </c>
      <c r="M45" s="3">
        <v>26</v>
      </c>
      <c r="N45" s="3">
        <v>31</v>
      </c>
      <c r="O45" s="3">
        <v>19</v>
      </c>
      <c r="P45" s="3">
        <v>6</v>
      </c>
      <c r="Q45" s="3">
        <v>3</v>
      </c>
      <c r="R45" s="3"/>
      <c r="S45" s="3"/>
      <c r="T45" s="3"/>
      <c r="U45" s="3"/>
      <c r="V45" s="3"/>
      <c r="X45" s="18" t="s">
        <v>111</v>
      </c>
      <c r="Y45" s="18" t="s">
        <v>111</v>
      </c>
      <c r="Z45" s="18" t="s">
        <v>111</v>
      </c>
      <c r="AA45" s="18" t="s">
        <v>111</v>
      </c>
      <c r="AB45" s="18" t="s">
        <v>111</v>
      </c>
      <c r="AC45" s="18" t="s">
        <v>111</v>
      </c>
      <c r="AD45" s="18" t="s">
        <v>111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1">
        <f t="shared" si="1"/>
        <v>0</v>
      </c>
      <c r="AK45" s="20">
        <f t="shared" si="2"/>
        <v>0</v>
      </c>
    </row>
    <row r="46" spans="2:37" ht="103.35" customHeight="1">
      <c r="B46" s="14"/>
      <c r="C46" s="2" t="s">
        <v>78</v>
      </c>
      <c r="D46" s="3" t="s">
        <v>93</v>
      </c>
      <c r="E46" s="2" t="s">
        <v>10</v>
      </c>
      <c r="F46" s="3" t="s">
        <v>113</v>
      </c>
      <c r="G46" s="3" t="s">
        <v>110</v>
      </c>
      <c r="H46" s="17" t="s">
        <v>18</v>
      </c>
      <c r="I46" s="19">
        <v>190</v>
      </c>
      <c r="J46" s="20">
        <v>89.36363636363636</v>
      </c>
      <c r="K46" s="3"/>
      <c r="L46" s="3"/>
      <c r="M46" s="3"/>
      <c r="N46" s="3">
        <v>5</v>
      </c>
      <c r="O46" s="3">
        <v>7</v>
      </c>
      <c r="P46" s="3">
        <v>23</v>
      </c>
      <c r="Q46" s="3">
        <v>29</v>
      </c>
      <c r="R46" s="3">
        <v>10</v>
      </c>
      <c r="S46" s="3">
        <v>16</v>
      </c>
      <c r="T46" s="3">
        <v>13</v>
      </c>
      <c r="U46" s="3"/>
      <c r="V46" s="3"/>
      <c r="X46" s="18">
        <v>0</v>
      </c>
      <c r="Y46" s="18">
        <v>0</v>
      </c>
      <c r="Z46" s="18">
        <v>0</v>
      </c>
      <c r="AA46" s="18" t="s">
        <v>111</v>
      </c>
      <c r="AB46" s="18" t="s">
        <v>111</v>
      </c>
      <c r="AC46" s="18" t="s">
        <v>111</v>
      </c>
      <c r="AD46" s="18" t="s">
        <v>111</v>
      </c>
      <c r="AE46" s="18" t="s">
        <v>111</v>
      </c>
      <c r="AF46" s="18" t="s">
        <v>111</v>
      </c>
      <c r="AG46" s="18" t="s">
        <v>111</v>
      </c>
      <c r="AH46" s="18">
        <v>0</v>
      </c>
      <c r="AI46" s="18">
        <v>0</v>
      </c>
      <c r="AJ46" s="11">
        <f t="shared" si="1"/>
        <v>0</v>
      </c>
      <c r="AK46" s="20">
        <f t="shared" si="2"/>
        <v>0</v>
      </c>
    </row>
    <row r="47" spans="2:37" ht="103.35" customHeight="1">
      <c r="B47" s="14"/>
      <c r="C47" s="2" t="s">
        <v>79</v>
      </c>
      <c r="D47" s="3" t="s">
        <v>94</v>
      </c>
      <c r="E47" s="2" t="s">
        <v>10</v>
      </c>
      <c r="F47" s="3" t="s">
        <v>113</v>
      </c>
      <c r="G47" s="3" t="s">
        <v>110</v>
      </c>
      <c r="H47" s="17" t="s">
        <v>18</v>
      </c>
      <c r="I47" s="19">
        <v>145</v>
      </c>
      <c r="J47" s="20">
        <v>68.909090909090907</v>
      </c>
      <c r="K47" s="3"/>
      <c r="L47" s="3"/>
      <c r="M47" s="3"/>
      <c r="N47" s="3">
        <v>23</v>
      </c>
      <c r="O47" s="3">
        <v>54</v>
      </c>
      <c r="P47" s="3">
        <v>115</v>
      </c>
      <c r="Q47" s="3">
        <v>150</v>
      </c>
      <c r="R47" s="3">
        <v>161</v>
      </c>
      <c r="S47" s="3">
        <v>103</v>
      </c>
      <c r="T47" s="3">
        <v>51</v>
      </c>
      <c r="U47" s="3"/>
      <c r="V47" s="3"/>
      <c r="X47" s="18">
        <v>0</v>
      </c>
      <c r="Y47" s="18">
        <v>0</v>
      </c>
      <c r="Z47" s="18">
        <v>0</v>
      </c>
      <c r="AA47" s="18" t="s">
        <v>111</v>
      </c>
      <c r="AB47" s="18" t="s">
        <v>111</v>
      </c>
      <c r="AC47" s="18" t="s">
        <v>111</v>
      </c>
      <c r="AD47" s="18" t="s">
        <v>111</v>
      </c>
      <c r="AE47" s="18" t="s">
        <v>111</v>
      </c>
      <c r="AF47" s="18" t="s">
        <v>111</v>
      </c>
      <c r="AG47" s="18" t="s">
        <v>111</v>
      </c>
      <c r="AH47" s="18">
        <v>0</v>
      </c>
      <c r="AI47" s="18">
        <v>0</v>
      </c>
      <c r="AJ47" s="11">
        <f t="shared" si="1"/>
        <v>0</v>
      </c>
      <c r="AK47" s="20">
        <f t="shared" si="2"/>
        <v>0</v>
      </c>
    </row>
    <row r="48" spans="2:37" ht="103.35" customHeight="1">
      <c r="B48" s="13"/>
      <c r="C48" s="2" t="s">
        <v>80</v>
      </c>
      <c r="D48" s="3" t="s">
        <v>95</v>
      </c>
      <c r="E48" s="2" t="s">
        <v>10</v>
      </c>
      <c r="F48" s="3" t="s">
        <v>113</v>
      </c>
      <c r="G48" s="3" t="s">
        <v>110</v>
      </c>
      <c r="H48" s="17" t="s">
        <v>18</v>
      </c>
      <c r="I48" s="19">
        <v>205</v>
      </c>
      <c r="J48" s="20">
        <v>96.181818181818173</v>
      </c>
      <c r="K48" s="3"/>
      <c r="L48" s="3"/>
      <c r="M48" s="3"/>
      <c r="N48" s="3">
        <v>1</v>
      </c>
      <c r="O48" s="3">
        <v>4</v>
      </c>
      <c r="P48" s="3">
        <v>6</v>
      </c>
      <c r="Q48" s="3">
        <v>4</v>
      </c>
      <c r="R48" s="3"/>
      <c r="S48" s="3"/>
      <c r="T48" s="3"/>
      <c r="U48" s="3"/>
      <c r="V48" s="3"/>
      <c r="X48" s="18">
        <v>0</v>
      </c>
      <c r="Y48" s="18">
        <v>0</v>
      </c>
      <c r="Z48" s="18">
        <v>0</v>
      </c>
      <c r="AA48" s="18" t="s">
        <v>111</v>
      </c>
      <c r="AB48" s="18" t="s">
        <v>111</v>
      </c>
      <c r="AC48" s="18" t="s">
        <v>111</v>
      </c>
      <c r="AD48" s="18" t="s">
        <v>111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1">
        <f t="shared" si="1"/>
        <v>0</v>
      </c>
      <c r="AK48" s="20">
        <f t="shared" si="2"/>
        <v>0</v>
      </c>
    </row>
    <row r="49" spans="2:37" ht="103.35" customHeight="1">
      <c r="B49" s="13"/>
      <c r="C49" s="2" t="s">
        <v>81</v>
      </c>
      <c r="D49" s="3" t="s">
        <v>96</v>
      </c>
      <c r="E49" s="2" t="s">
        <v>10</v>
      </c>
      <c r="F49" s="3" t="s">
        <v>113</v>
      </c>
      <c r="G49" s="3" t="s">
        <v>110</v>
      </c>
      <c r="H49" s="17" t="s">
        <v>18</v>
      </c>
      <c r="I49" s="19">
        <v>110</v>
      </c>
      <c r="J49" s="20">
        <v>52.999999999999993</v>
      </c>
      <c r="K49" s="3"/>
      <c r="L49" s="3"/>
      <c r="M49" s="3"/>
      <c r="N49" s="3">
        <v>98</v>
      </c>
      <c r="O49" s="3">
        <v>306</v>
      </c>
      <c r="P49" s="3">
        <v>296</v>
      </c>
      <c r="Q49" s="3">
        <v>347</v>
      </c>
      <c r="R49" s="3">
        <v>282</v>
      </c>
      <c r="S49" s="3">
        <v>107</v>
      </c>
      <c r="T49" s="3"/>
      <c r="U49" s="3"/>
      <c r="V49" s="3"/>
      <c r="X49" s="18">
        <v>0</v>
      </c>
      <c r="Y49" s="18">
        <v>0</v>
      </c>
      <c r="Z49" s="18">
        <v>0</v>
      </c>
      <c r="AA49" s="18" t="s">
        <v>111</v>
      </c>
      <c r="AB49" s="18" t="s">
        <v>111</v>
      </c>
      <c r="AC49" s="18" t="s">
        <v>111</v>
      </c>
      <c r="AD49" s="18" t="s">
        <v>111</v>
      </c>
      <c r="AE49" s="18" t="s">
        <v>111</v>
      </c>
      <c r="AF49" s="18" t="s">
        <v>111</v>
      </c>
      <c r="AG49" s="18">
        <v>0</v>
      </c>
      <c r="AH49" s="18">
        <v>0</v>
      </c>
      <c r="AI49" s="18">
        <v>0</v>
      </c>
      <c r="AJ49" s="11">
        <f t="shared" si="1"/>
        <v>0</v>
      </c>
      <c r="AK49" s="20">
        <f t="shared" si="2"/>
        <v>0</v>
      </c>
    </row>
    <row r="50" spans="2:37" ht="103.35" customHeight="1">
      <c r="B50" s="13"/>
      <c r="C50" s="2" t="s">
        <v>82</v>
      </c>
      <c r="D50" s="3" t="s">
        <v>97</v>
      </c>
      <c r="E50" s="2" t="s">
        <v>108</v>
      </c>
      <c r="F50" s="3" t="s">
        <v>113</v>
      </c>
      <c r="G50" s="3" t="s">
        <v>110</v>
      </c>
      <c r="H50" s="17" t="s">
        <v>18</v>
      </c>
      <c r="I50" s="19">
        <v>90</v>
      </c>
      <c r="J50" s="20">
        <v>43.909090909090907</v>
      </c>
      <c r="K50" s="3"/>
      <c r="L50" s="3"/>
      <c r="M50" s="3"/>
      <c r="N50" s="3"/>
      <c r="O50" s="3"/>
      <c r="P50" s="3">
        <v>2</v>
      </c>
      <c r="Q50" s="3">
        <v>1</v>
      </c>
      <c r="R50" s="3">
        <v>5</v>
      </c>
      <c r="S50" s="3"/>
      <c r="T50" s="3">
        <v>2</v>
      </c>
      <c r="U50" s="3"/>
      <c r="V50" s="3"/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 t="s">
        <v>111</v>
      </c>
      <c r="AD50" s="18" t="s">
        <v>111</v>
      </c>
      <c r="AE50" s="18" t="s">
        <v>111</v>
      </c>
      <c r="AF50" s="18">
        <v>0</v>
      </c>
      <c r="AG50" s="18" t="s">
        <v>111</v>
      </c>
      <c r="AH50" s="18">
        <v>0</v>
      </c>
      <c r="AI50" s="18">
        <v>0</v>
      </c>
      <c r="AJ50" s="11">
        <f t="shared" si="1"/>
        <v>0</v>
      </c>
      <c r="AK50" s="20">
        <f t="shared" si="2"/>
        <v>0</v>
      </c>
    </row>
    <row r="51" spans="2:37" ht="103.35" customHeight="1">
      <c r="B51" s="13"/>
      <c r="C51" s="2" t="s">
        <v>83</v>
      </c>
      <c r="D51" s="3" t="s">
        <v>98</v>
      </c>
      <c r="E51" s="2" t="s">
        <v>10</v>
      </c>
      <c r="F51" s="3" t="s">
        <v>113</v>
      </c>
      <c r="G51" s="3" t="s">
        <v>110</v>
      </c>
      <c r="H51" s="17" t="s">
        <v>18</v>
      </c>
      <c r="I51" s="19">
        <v>130</v>
      </c>
      <c r="J51" s="20">
        <v>62.090909090909086</v>
      </c>
      <c r="K51" s="3"/>
      <c r="L51" s="3"/>
      <c r="M51" s="3"/>
      <c r="N51" s="3">
        <v>17</v>
      </c>
      <c r="O51" s="3">
        <v>25</v>
      </c>
      <c r="P51" s="3">
        <v>32</v>
      </c>
      <c r="Q51" s="3">
        <v>33</v>
      </c>
      <c r="R51" s="3">
        <v>8</v>
      </c>
      <c r="S51" s="3">
        <v>4</v>
      </c>
      <c r="T51" s="3">
        <v>4</v>
      </c>
      <c r="U51" s="3"/>
      <c r="V51" s="3"/>
      <c r="X51" s="18">
        <v>0</v>
      </c>
      <c r="Y51" s="18">
        <v>0</v>
      </c>
      <c r="Z51" s="18">
        <v>0</v>
      </c>
      <c r="AA51" s="18" t="s">
        <v>111</v>
      </c>
      <c r="AB51" s="18" t="s">
        <v>111</v>
      </c>
      <c r="AC51" s="18" t="s">
        <v>111</v>
      </c>
      <c r="AD51" s="18" t="s">
        <v>111</v>
      </c>
      <c r="AE51" s="18" t="s">
        <v>111</v>
      </c>
      <c r="AF51" s="18" t="s">
        <v>111</v>
      </c>
      <c r="AG51" s="18" t="s">
        <v>111</v>
      </c>
      <c r="AH51" s="18">
        <v>0</v>
      </c>
      <c r="AI51" s="18">
        <v>0</v>
      </c>
      <c r="AJ51" s="11">
        <f t="shared" si="1"/>
        <v>0</v>
      </c>
      <c r="AK51" s="20">
        <f t="shared" si="2"/>
        <v>0</v>
      </c>
    </row>
    <row r="52" spans="2:37" ht="103.35" customHeight="1">
      <c r="B52" s="15"/>
      <c r="C52" s="2" t="s">
        <v>84</v>
      </c>
      <c r="D52" s="3" t="s">
        <v>99</v>
      </c>
      <c r="E52" s="2" t="s">
        <v>10</v>
      </c>
      <c r="F52" s="3" t="s">
        <v>113</v>
      </c>
      <c r="G52" s="3" t="s">
        <v>110</v>
      </c>
      <c r="H52" s="17" t="s">
        <v>18</v>
      </c>
      <c r="I52" s="19">
        <v>155</v>
      </c>
      <c r="J52" s="20">
        <v>73.454545454545453</v>
      </c>
      <c r="K52" s="3"/>
      <c r="L52" s="3"/>
      <c r="M52" s="3"/>
      <c r="N52" s="3">
        <v>9</v>
      </c>
      <c r="O52" s="3"/>
      <c r="P52" s="3">
        <v>4</v>
      </c>
      <c r="Q52" s="3"/>
      <c r="R52" s="3"/>
      <c r="S52" s="3">
        <v>2</v>
      </c>
      <c r="T52" s="3"/>
      <c r="U52" s="3"/>
      <c r="V52" s="3"/>
      <c r="X52" s="18">
        <v>0</v>
      </c>
      <c r="Y52" s="18">
        <v>0</v>
      </c>
      <c r="Z52" s="18">
        <v>0</v>
      </c>
      <c r="AA52" s="18" t="s">
        <v>111</v>
      </c>
      <c r="AB52" s="18">
        <v>0</v>
      </c>
      <c r="AC52" s="18" t="s">
        <v>111</v>
      </c>
      <c r="AD52" s="18">
        <v>0</v>
      </c>
      <c r="AE52" s="18">
        <v>0</v>
      </c>
      <c r="AF52" s="18" t="s">
        <v>111</v>
      </c>
      <c r="AG52" s="18">
        <v>0</v>
      </c>
      <c r="AH52" s="18">
        <v>0</v>
      </c>
      <c r="AI52" s="18">
        <v>0</v>
      </c>
      <c r="AJ52" s="11">
        <f t="shared" si="1"/>
        <v>0</v>
      </c>
      <c r="AK52" s="20">
        <f t="shared" si="2"/>
        <v>0</v>
      </c>
    </row>
    <row r="53" spans="2:37" ht="103.35" customHeight="1">
      <c r="B53" s="13"/>
      <c r="C53" s="2" t="s">
        <v>85</v>
      </c>
      <c r="D53" s="3" t="s">
        <v>100</v>
      </c>
      <c r="E53" s="2" t="s">
        <v>73</v>
      </c>
      <c r="F53" s="3" t="s">
        <v>113</v>
      </c>
      <c r="G53" s="3" t="s">
        <v>110</v>
      </c>
      <c r="H53" s="17" t="s">
        <v>18</v>
      </c>
      <c r="I53" s="19">
        <v>145</v>
      </c>
      <c r="J53" s="20">
        <v>68.909090909090907</v>
      </c>
      <c r="K53" s="3"/>
      <c r="L53" s="3"/>
      <c r="M53" s="3"/>
      <c r="N53" s="3">
        <v>4</v>
      </c>
      <c r="O53" s="3">
        <v>8</v>
      </c>
      <c r="P53" s="3">
        <v>6</v>
      </c>
      <c r="Q53" s="3">
        <v>2</v>
      </c>
      <c r="R53" s="3">
        <v>6</v>
      </c>
      <c r="S53" s="3">
        <v>3</v>
      </c>
      <c r="T53" s="3">
        <v>6</v>
      </c>
      <c r="U53" s="3"/>
      <c r="V53" s="3"/>
      <c r="X53" s="18">
        <v>0</v>
      </c>
      <c r="Y53" s="18">
        <v>0</v>
      </c>
      <c r="Z53" s="18">
        <v>0</v>
      </c>
      <c r="AA53" s="18" t="s">
        <v>111</v>
      </c>
      <c r="AB53" s="18" t="s">
        <v>111</v>
      </c>
      <c r="AC53" s="18" t="s">
        <v>111</v>
      </c>
      <c r="AD53" s="18" t="s">
        <v>111</v>
      </c>
      <c r="AE53" s="18" t="s">
        <v>111</v>
      </c>
      <c r="AF53" s="18" t="s">
        <v>111</v>
      </c>
      <c r="AG53" s="18" t="s">
        <v>111</v>
      </c>
      <c r="AH53" s="18">
        <v>0</v>
      </c>
      <c r="AI53" s="18">
        <v>0</v>
      </c>
      <c r="AJ53" s="11">
        <f t="shared" si="1"/>
        <v>0</v>
      </c>
      <c r="AK53" s="20">
        <f t="shared" si="2"/>
        <v>0</v>
      </c>
    </row>
    <row r="54" spans="2:37" ht="103.35" customHeight="1">
      <c r="B54" s="13"/>
      <c r="C54" s="2" t="s">
        <v>86</v>
      </c>
      <c r="D54" s="3" t="s">
        <v>101</v>
      </c>
      <c r="E54" s="2" t="s">
        <v>10</v>
      </c>
      <c r="F54" s="3" t="s">
        <v>113</v>
      </c>
      <c r="G54" s="3" t="s">
        <v>110</v>
      </c>
      <c r="H54" s="17" t="s">
        <v>18</v>
      </c>
      <c r="I54" s="19">
        <v>120</v>
      </c>
      <c r="J54" s="20">
        <v>57.54545454545454</v>
      </c>
      <c r="K54" s="3"/>
      <c r="L54" s="3"/>
      <c r="M54" s="3"/>
      <c r="N54" s="3">
        <v>13</v>
      </c>
      <c r="O54" s="3">
        <v>7</v>
      </c>
      <c r="P54" s="3"/>
      <c r="Q54" s="3">
        <v>44</v>
      </c>
      <c r="R54" s="3">
        <v>14</v>
      </c>
      <c r="S54" s="3"/>
      <c r="T54" s="3"/>
      <c r="U54" s="3"/>
      <c r="V54" s="3"/>
      <c r="X54" s="18">
        <v>0</v>
      </c>
      <c r="Y54" s="18">
        <v>0</v>
      </c>
      <c r="Z54" s="18">
        <v>0</v>
      </c>
      <c r="AA54" s="18" t="s">
        <v>111</v>
      </c>
      <c r="AB54" s="18" t="s">
        <v>111</v>
      </c>
      <c r="AC54" s="18">
        <v>0</v>
      </c>
      <c r="AD54" s="18" t="s">
        <v>111</v>
      </c>
      <c r="AE54" s="18" t="s">
        <v>111</v>
      </c>
      <c r="AF54" s="18">
        <v>0</v>
      </c>
      <c r="AG54" s="18">
        <v>0</v>
      </c>
      <c r="AH54" s="18">
        <v>0</v>
      </c>
      <c r="AI54" s="18">
        <v>0</v>
      </c>
      <c r="AJ54" s="11">
        <f t="shared" si="1"/>
        <v>0</v>
      </c>
      <c r="AK54" s="20">
        <f t="shared" si="2"/>
        <v>0</v>
      </c>
    </row>
    <row r="55" spans="2:37" ht="103.35" customHeight="1">
      <c r="B55" s="15"/>
      <c r="C55" s="2" t="s">
        <v>87</v>
      </c>
      <c r="D55" s="3" t="s">
        <v>102</v>
      </c>
      <c r="E55" s="2" t="s">
        <v>108</v>
      </c>
      <c r="F55" s="3" t="s">
        <v>113</v>
      </c>
      <c r="G55" s="3" t="s">
        <v>110</v>
      </c>
      <c r="H55" s="17" t="s">
        <v>18</v>
      </c>
      <c r="I55" s="19">
        <v>75</v>
      </c>
      <c r="J55" s="20">
        <v>37.090909090909086</v>
      </c>
      <c r="K55" s="3"/>
      <c r="L55" s="3"/>
      <c r="M55" s="3"/>
      <c r="N55" s="3">
        <v>12</v>
      </c>
      <c r="O55" s="3"/>
      <c r="P55" s="3">
        <v>14</v>
      </c>
      <c r="Q55" s="3"/>
      <c r="R55" s="3">
        <v>32</v>
      </c>
      <c r="S55" s="3">
        <v>16</v>
      </c>
      <c r="T55" s="3"/>
      <c r="U55" s="3"/>
      <c r="V55" s="3"/>
      <c r="X55" s="18">
        <v>0</v>
      </c>
      <c r="Y55" s="18">
        <v>0</v>
      </c>
      <c r="Z55" s="18">
        <v>0</v>
      </c>
      <c r="AA55" s="18" t="s">
        <v>111</v>
      </c>
      <c r="AB55" s="18">
        <v>0</v>
      </c>
      <c r="AC55" s="18" t="s">
        <v>111</v>
      </c>
      <c r="AD55" s="18">
        <v>0</v>
      </c>
      <c r="AE55" s="18" t="s">
        <v>111</v>
      </c>
      <c r="AF55" s="18" t="s">
        <v>111</v>
      </c>
      <c r="AG55" s="18">
        <v>0</v>
      </c>
      <c r="AH55" s="18">
        <v>0</v>
      </c>
      <c r="AI55" s="18">
        <v>0</v>
      </c>
      <c r="AJ55" s="11">
        <f t="shared" si="1"/>
        <v>0</v>
      </c>
      <c r="AK55" s="20">
        <f t="shared" si="2"/>
        <v>0</v>
      </c>
    </row>
    <row r="56" spans="2:37" ht="103.35" customHeight="1">
      <c r="B56" s="13"/>
      <c r="C56" s="2" t="s">
        <v>88</v>
      </c>
      <c r="D56" s="3" t="s">
        <v>103</v>
      </c>
      <c r="E56" s="2" t="s">
        <v>109</v>
      </c>
      <c r="F56" s="3" t="s">
        <v>112</v>
      </c>
      <c r="G56" s="3" t="s">
        <v>110</v>
      </c>
      <c r="H56" s="17" t="s">
        <v>18</v>
      </c>
      <c r="I56" s="19">
        <v>55</v>
      </c>
      <c r="J56" s="20">
        <v>27.999999999999996</v>
      </c>
      <c r="K56" s="3"/>
      <c r="L56" s="3"/>
      <c r="M56" s="3"/>
      <c r="N56" s="3">
        <v>1</v>
      </c>
      <c r="O56" s="3"/>
      <c r="P56" s="3"/>
      <c r="Q56" s="3"/>
      <c r="R56" s="3"/>
      <c r="S56" s="3"/>
      <c r="T56" s="3"/>
      <c r="U56" s="3"/>
      <c r="V56" s="3"/>
      <c r="X56" s="18">
        <v>0</v>
      </c>
      <c r="Y56" s="18">
        <v>0</v>
      </c>
      <c r="Z56" s="18">
        <v>0</v>
      </c>
      <c r="AA56" s="18" t="s">
        <v>111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8">
        <v>0</v>
      </c>
      <c r="AJ56" s="11">
        <f t="shared" si="1"/>
        <v>0</v>
      </c>
      <c r="AK56" s="20">
        <f t="shared" si="2"/>
        <v>0</v>
      </c>
    </row>
    <row r="57" spans="2:37" ht="103.35" customHeight="1">
      <c r="B57" s="13"/>
      <c r="C57" s="2" t="s">
        <v>89</v>
      </c>
      <c r="D57" s="3" t="s">
        <v>104</v>
      </c>
      <c r="E57" s="2" t="s">
        <v>10</v>
      </c>
      <c r="F57" s="3" t="s">
        <v>113</v>
      </c>
      <c r="G57" s="3" t="s">
        <v>110</v>
      </c>
      <c r="H57" s="17" t="s">
        <v>18</v>
      </c>
      <c r="I57" s="19">
        <v>160</v>
      </c>
      <c r="J57" s="20">
        <v>75.72727272727272</v>
      </c>
      <c r="K57" s="3"/>
      <c r="L57" s="3"/>
      <c r="M57" s="3"/>
      <c r="N57" s="3">
        <v>73</v>
      </c>
      <c r="O57" s="3">
        <v>82</v>
      </c>
      <c r="P57" s="3">
        <v>99</v>
      </c>
      <c r="Q57" s="3">
        <v>123</v>
      </c>
      <c r="R57" s="3">
        <v>217</v>
      </c>
      <c r="S57" s="3">
        <v>2</v>
      </c>
      <c r="T57" s="3">
        <v>4</v>
      </c>
      <c r="U57" s="3"/>
      <c r="V57" s="3"/>
      <c r="X57" s="18">
        <v>0</v>
      </c>
      <c r="Y57" s="18">
        <v>0</v>
      </c>
      <c r="Z57" s="18">
        <v>0</v>
      </c>
      <c r="AA57" s="18" t="s">
        <v>111</v>
      </c>
      <c r="AB57" s="18" t="s">
        <v>111</v>
      </c>
      <c r="AC57" s="18" t="s">
        <v>111</v>
      </c>
      <c r="AD57" s="18" t="s">
        <v>111</v>
      </c>
      <c r="AE57" s="18" t="s">
        <v>111</v>
      </c>
      <c r="AF57" s="18" t="s">
        <v>111</v>
      </c>
      <c r="AG57" s="18" t="s">
        <v>111</v>
      </c>
      <c r="AH57" s="18">
        <v>0</v>
      </c>
      <c r="AI57" s="18">
        <v>0</v>
      </c>
      <c r="AJ57" s="11">
        <f t="shared" si="1"/>
        <v>0</v>
      </c>
      <c r="AK57" s="20">
        <f t="shared" si="2"/>
        <v>0</v>
      </c>
    </row>
    <row r="58" spans="2:37" ht="103.35" customHeight="1">
      <c r="B58" s="13"/>
      <c r="C58" s="2" t="s">
        <v>89</v>
      </c>
      <c r="D58" s="3" t="s">
        <v>104</v>
      </c>
      <c r="E58" s="2" t="s">
        <v>73</v>
      </c>
      <c r="F58" s="3" t="s">
        <v>113</v>
      </c>
      <c r="G58" s="3" t="s">
        <v>110</v>
      </c>
      <c r="H58" s="17" t="s">
        <v>18</v>
      </c>
      <c r="I58" s="19">
        <v>160</v>
      </c>
      <c r="J58" s="20">
        <v>75.72727272727272</v>
      </c>
      <c r="K58" s="3"/>
      <c r="L58" s="3"/>
      <c r="M58" s="3"/>
      <c r="N58" s="3">
        <v>21</v>
      </c>
      <c r="O58" s="3">
        <v>49</v>
      </c>
      <c r="P58" s="3">
        <v>70</v>
      </c>
      <c r="Q58" s="3">
        <v>183</v>
      </c>
      <c r="R58" s="3"/>
      <c r="S58" s="3"/>
      <c r="T58" s="3"/>
      <c r="U58" s="3"/>
      <c r="V58" s="3"/>
      <c r="X58" s="18">
        <v>0</v>
      </c>
      <c r="Y58" s="18">
        <v>0</v>
      </c>
      <c r="Z58" s="18">
        <v>0</v>
      </c>
      <c r="AA58" s="18" t="s">
        <v>111</v>
      </c>
      <c r="AB58" s="18" t="s">
        <v>111</v>
      </c>
      <c r="AC58" s="18" t="s">
        <v>111</v>
      </c>
      <c r="AD58" s="18" t="s">
        <v>111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1">
        <f t="shared" si="1"/>
        <v>0</v>
      </c>
      <c r="AK58" s="20">
        <f t="shared" si="2"/>
        <v>0</v>
      </c>
    </row>
    <row r="59" spans="2:37" ht="103.35" customHeight="1">
      <c r="B59" s="15"/>
      <c r="C59" s="2" t="s">
        <v>90</v>
      </c>
      <c r="D59" s="3" t="s">
        <v>105</v>
      </c>
      <c r="E59" s="2" t="s">
        <v>10</v>
      </c>
      <c r="F59" s="3" t="s">
        <v>113</v>
      </c>
      <c r="G59" s="3" t="s">
        <v>110</v>
      </c>
      <c r="H59" s="17" t="s">
        <v>18</v>
      </c>
      <c r="I59" s="19">
        <v>250</v>
      </c>
      <c r="J59" s="20">
        <v>116.63636363636363</v>
      </c>
      <c r="K59" s="3"/>
      <c r="L59" s="3"/>
      <c r="M59" s="3"/>
      <c r="N59" s="3">
        <v>2</v>
      </c>
      <c r="O59" s="3"/>
      <c r="P59" s="3"/>
      <c r="Q59" s="3">
        <v>57</v>
      </c>
      <c r="R59" s="3">
        <v>50</v>
      </c>
      <c r="S59" s="3">
        <v>3</v>
      </c>
      <c r="T59" s="3">
        <v>3</v>
      </c>
      <c r="U59" s="3">
        <v>10</v>
      </c>
      <c r="V59" s="3"/>
      <c r="X59" s="18">
        <v>0</v>
      </c>
      <c r="Y59" s="18">
        <v>0</v>
      </c>
      <c r="Z59" s="18">
        <v>0</v>
      </c>
      <c r="AA59" s="18" t="s">
        <v>111</v>
      </c>
      <c r="AB59" s="18">
        <v>0</v>
      </c>
      <c r="AC59" s="18">
        <v>0</v>
      </c>
      <c r="AD59" s="18" t="s">
        <v>111</v>
      </c>
      <c r="AE59" s="18" t="s">
        <v>111</v>
      </c>
      <c r="AF59" s="18" t="s">
        <v>111</v>
      </c>
      <c r="AG59" s="18" t="s">
        <v>111</v>
      </c>
      <c r="AH59" s="18" t="s">
        <v>111</v>
      </c>
      <c r="AI59" s="18">
        <v>0</v>
      </c>
      <c r="AJ59" s="11">
        <f t="shared" si="1"/>
        <v>0</v>
      </c>
      <c r="AK59" s="20">
        <f t="shared" si="2"/>
        <v>0</v>
      </c>
    </row>
    <row r="60" spans="2:37" ht="103.35" customHeight="1">
      <c r="B60" s="15"/>
      <c r="C60" s="2" t="s">
        <v>90</v>
      </c>
      <c r="D60" s="3" t="s">
        <v>105</v>
      </c>
      <c r="E60" s="2" t="s">
        <v>73</v>
      </c>
      <c r="F60" s="3" t="s">
        <v>113</v>
      </c>
      <c r="G60" s="3" t="s">
        <v>110</v>
      </c>
      <c r="H60" s="17" t="s">
        <v>18</v>
      </c>
      <c r="I60" s="19">
        <v>250</v>
      </c>
      <c r="J60" s="20">
        <v>116.63636363636363</v>
      </c>
      <c r="K60" s="3"/>
      <c r="L60" s="3"/>
      <c r="M60" s="3"/>
      <c r="N60" s="3"/>
      <c r="O60" s="3">
        <v>4</v>
      </c>
      <c r="P60" s="3">
        <v>25</v>
      </c>
      <c r="Q60" s="3">
        <v>40</v>
      </c>
      <c r="R60" s="3">
        <v>32</v>
      </c>
      <c r="S60" s="3">
        <v>22</v>
      </c>
      <c r="T60" s="3">
        <v>9</v>
      </c>
      <c r="U60" s="3">
        <v>1</v>
      </c>
      <c r="V60" s="3">
        <v>1</v>
      </c>
      <c r="X60" s="18">
        <v>0</v>
      </c>
      <c r="Y60" s="18">
        <v>0</v>
      </c>
      <c r="Z60" s="18">
        <v>0</v>
      </c>
      <c r="AA60" s="18">
        <v>0</v>
      </c>
      <c r="AB60" s="18" t="s">
        <v>111</v>
      </c>
      <c r="AC60" s="18" t="s">
        <v>111</v>
      </c>
      <c r="AD60" s="18" t="s">
        <v>111</v>
      </c>
      <c r="AE60" s="18" t="s">
        <v>111</v>
      </c>
      <c r="AF60" s="18" t="s">
        <v>111</v>
      </c>
      <c r="AG60" s="18" t="s">
        <v>111</v>
      </c>
      <c r="AH60" s="18" t="s">
        <v>111</v>
      </c>
      <c r="AI60" s="18" t="s">
        <v>111</v>
      </c>
      <c r="AJ60" s="11">
        <f t="shared" si="1"/>
        <v>0</v>
      </c>
      <c r="AK60" s="20">
        <f t="shared" si="2"/>
        <v>0</v>
      </c>
    </row>
    <row r="61" spans="2:37" ht="103.35" customHeight="1">
      <c r="B61" s="15"/>
      <c r="C61" s="2" t="s">
        <v>91</v>
      </c>
      <c r="D61" s="3" t="s">
        <v>106</v>
      </c>
      <c r="E61" s="2" t="s">
        <v>108</v>
      </c>
      <c r="F61" s="3" t="s">
        <v>113</v>
      </c>
      <c r="G61" s="3" t="s">
        <v>110</v>
      </c>
      <c r="H61" s="17" t="s">
        <v>18</v>
      </c>
      <c r="I61" s="19">
        <v>100</v>
      </c>
      <c r="J61" s="20">
        <v>48.454545454545453</v>
      </c>
      <c r="K61" s="3"/>
      <c r="L61" s="3"/>
      <c r="M61" s="3"/>
      <c r="N61" s="3">
        <v>2</v>
      </c>
      <c r="O61" s="3">
        <v>1</v>
      </c>
      <c r="P61" s="3"/>
      <c r="Q61" s="3">
        <v>3</v>
      </c>
      <c r="R61" s="3"/>
      <c r="S61" s="3">
        <v>9</v>
      </c>
      <c r="T61" s="3">
        <v>4</v>
      </c>
      <c r="U61" s="3"/>
      <c r="V61" s="3"/>
      <c r="X61" s="18">
        <v>0</v>
      </c>
      <c r="Y61" s="18">
        <v>0</v>
      </c>
      <c r="Z61" s="18">
        <v>0</v>
      </c>
      <c r="AA61" s="18" t="s">
        <v>111</v>
      </c>
      <c r="AB61" s="18" t="s">
        <v>111</v>
      </c>
      <c r="AC61" s="18">
        <v>0</v>
      </c>
      <c r="AD61" s="18" t="s">
        <v>111</v>
      </c>
      <c r="AE61" s="18">
        <v>0</v>
      </c>
      <c r="AF61" s="18" t="s">
        <v>111</v>
      </c>
      <c r="AG61" s="18" t="s">
        <v>111</v>
      </c>
      <c r="AH61" s="18">
        <v>0</v>
      </c>
      <c r="AI61" s="18">
        <v>0</v>
      </c>
      <c r="AJ61" s="11">
        <f t="shared" si="1"/>
        <v>0</v>
      </c>
      <c r="AK61" s="20">
        <f t="shared" si="2"/>
        <v>0</v>
      </c>
    </row>
    <row r="62" spans="2:37" ht="103.35" customHeight="1">
      <c r="B62" s="15"/>
      <c r="C62" s="2" t="s">
        <v>92</v>
      </c>
      <c r="D62" s="3" t="s">
        <v>107</v>
      </c>
      <c r="E62" s="2" t="s">
        <v>73</v>
      </c>
      <c r="F62" s="2" t="s">
        <v>112</v>
      </c>
      <c r="G62" s="3" t="s">
        <v>110</v>
      </c>
      <c r="H62" s="17" t="s">
        <v>18</v>
      </c>
      <c r="I62" s="19">
        <v>175</v>
      </c>
      <c r="J62" s="20">
        <v>82.545454545454533</v>
      </c>
      <c r="K62" s="3"/>
      <c r="L62" s="3">
        <v>7</v>
      </c>
      <c r="M62" s="3">
        <v>3</v>
      </c>
      <c r="N62" s="3">
        <v>8</v>
      </c>
      <c r="O62" s="3">
        <v>8</v>
      </c>
      <c r="P62" s="3">
        <v>55</v>
      </c>
      <c r="Q62" s="3">
        <v>76</v>
      </c>
      <c r="R62" s="3">
        <v>33</v>
      </c>
      <c r="S62" s="3">
        <v>21</v>
      </c>
      <c r="T62" s="3">
        <v>7</v>
      </c>
      <c r="U62" s="3"/>
      <c r="V62" s="3"/>
      <c r="X62" s="18">
        <v>0</v>
      </c>
      <c r="Y62" s="18" t="s">
        <v>111</v>
      </c>
      <c r="Z62" s="18" t="s">
        <v>111</v>
      </c>
      <c r="AA62" s="18" t="s">
        <v>111</v>
      </c>
      <c r="AB62" s="18" t="s">
        <v>111</v>
      </c>
      <c r="AC62" s="18" t="s">
        <v>111</v>
      </c>
      <c r="AD62" s="18" t="s">
        <v>111</v>
      </c>
      <c r="AE62" s="18" t="s">
        <v>111</v>
      </c>
      <c r="AF62" s="18" t="s">
        <v>111</v>
      </c>
      <c r="AG62" s="18" t="s">
        <v>111</v>
      </c>
      <c r="AH62" s="18">
        <v>0</v>
      </c>
      <c r="AI62" s="18">
        <v>0</v>
      </c>
      <c r="AJ62" s="11">
        <f t="shared" si="1"/>
        <v>0</v>
      </c>
      <c r="AK62" s="20">
        <f t="shared" si="2"/>
        <v>0</v>
      </c>
    </row>
  </sheetData>
  <autoFilter ref="B8:AK8"/>
  <mergeCells count="3">
    <mergeCell ref="B2:C5"/>
    <mergeCell ref="K7:V7"/>
    <mergeCell ref="X7:AI7"/>
  </mergeCells>
  <conditionalFormatting sqref="K9:V62">
    <cfRule type="expression" dxfId="4" priority="5" stopIfTrue="1">
      <formula>$K$9:$V$62=esblanco</formula>
    </cfRule>
  </conditionalFormatting>
  <conditionalFormatting sqref="X9:AI9">
    <cfRule type="expression" dxfId="3" priority="2">
      <formula>$X$9="0"</formula>
    </cfRule>
  </conditionalFormatting>
  <conditionalFormatting sqref="X9:AI62">
    <cfRule type="cellIs" dxfId="2" priority="1" operator="equal">
      <formula>0</formula>
    </cfRule>
    <cfRule type="expression" dxfId="1" priority="3">
      <formula>$X$9=0</formula>
    </cfRule>
    <cfRule type="expression" dxfId="0" priority="4">
      <formula>$X$9:$AI$62=0</formula>
    </cfRule>
  </conditionalFormatting>
  <pageMargins left="0.7" right="0.7" top="0.75" bottom="0.75" header="0" footer="0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ac5d958-72d1-4588-bc39-6df563ef5ed7">
      <Terms xmlns="http://schemas.microsoft.com/office/infopath/2007/PartnerControls"/>
    </lcf76f155ced4ddcb4097134ff3c332f>
    <TaxCatchAll xmlns="2e1f2e42-5a2d-4553-8d38-dc4d96b4f84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7F43D5B696134A920631A6B7B0DCEC" ma:contentTypeVersion="15" ma:contentTypeDescription="Create a new document." ma:contentTypeScope="" ma:versionID="628be863d48b89bd8c0d9e3511d09d79">
  <xsd:schema xmlns:xsd="http://www.w3.org/2001/XMLSchema" xmlns:xs="http://www.w3.org/2001/XMLSchema" xmlns:p="http://schemas.microsoft.com/office/2006/metadata/properties" xmlns:ns2="4ac5d958-72d1-4588-bc39-6df563ef5ed7" xmlns:ns3="2e1f2e42-5a2d-4553-8d38-dc4d96b4f849" targetNamespace="http://schemas.microsoft.com/office/2006/metadata/properties" ma:root="true" ma:fieldsID="94e9217873af62e6c8f60d6855251c1d" ns2:_="" ns3:_="">
    <xsd:import namespace="4ac5d958-72d1-4588-bc39-6df563ef5ed7"/>
    <xsd:import namespace="2e1f2e42-5a2d-4553-8d38-dc4d96b4f8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5d958-72d1-4588-bc39-6df563ef5e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90c7a1c4-96c2-4929-b11e-7ab3733b98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1f2e42-5a2d-4553-8d38-dc4d96b4f84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daf0fc2-0478-4f83-a73d-8f3fd87f86e2}" ma:internalName="TaxCatchAll" ma:showField="CatchAllData" ma:web="2e1f2e42-5a2d-4553-8d38-dc4d96b4f8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364F17-FC67-4A1A-91F7-29FFBA22BE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045C60-4420-47FA-A76E-C9086062344F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2e1f2e42-5a2d-4553-8d38-dc4d96b4f849"/>
    <ds:schemaRef ds:uri="http://purl.org/dc/elements/1.1/"/>
    <ds:schemaRef ds:uri="http://schemas.microsoft.com/office/2006/metadata/properties"/>
    <ds:schemaRef ds:uri="4ac5d958-72d1-4588-bc39-6df563ef5ed7"/>
    <ds:schemaRef ds:uri="http://schemas.microsoft.com/office/2006/documentManagement/typ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8619E3A-C91C-46AB-B2DE-DB396B4843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5d958-72d1-4588-bc39-6df563ef5ed7"/>
    <ds:schemaRef ds:uri="2e1f2e42-5a2d-4553-8d38-dc4d96b4f8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2021-12-20T16:45:21Z</dcterms:created>
  <dcterms:modified xsi:type="dcterms:W3CDTF">2024-02-20T08:34:29Z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0x010100307F43D5B696134A920631A6B7B0DCEC</vt:lpwstr>
  </property>
  <property fmtid="{D5CDD505-2E9C-101B-9397-08002B2CF9AE}" pid="3" name="MediaServiceImageTags">
    <vt:lpwstr/>
  </property>
</Properties>
</file>